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Ф.8 движение учащ." sheetId="1" r:id="rId1"/>
    <sheet name="Ф.7 о пропусках" sheetId="2" r:id="rId2"/>
    <sheet name="Ф.6 о неуспев." sheetId="3" r:id="rId3"/>
    <sheet name="Ф.5 СК(К) 8 вид" sheetId="4" r:id="rId4"/>
    <sheet name="Ф.4 СК(К) 7 вид" sheetId="5" r:id="rId5"/>
    <sheet name="Ф.2-3 выпол.прогр." sheetId="6" r:id="rId6"/>
    <sheet name="Ф.1 общ. НОО" sheetId="7" r:id="rId7"/>
    <sheet name="Ф.1 общ. ООО" sheetId="8" r:id="rId8"/>
    <sheet name="Ф.1 общ. СОО" sheetId="9" r:id="rId9"/>
    <sheet name="% усп., % кач." sheetId="10" r:id="rId10"/>
  </sheets>
  <definedNames/>
  <calcPr fullCalcOnLoad="1"/>
</workbook>
</file>

<file path=xl/sharedStrings.xml><?xml version="1.0" encoding="utf-8"?>
<sst xmlns="http://schemas.openxmlformats.org/spreadsheetml/2006/main" count="250" uniqueCount="112">
  <si>
    <t>учащиеся на начало четверти</t>
  </si>
  <si>
    <t>учащиеся на конец четверти</t>
  </si>
  <si>
    <t xml:space="preserve">прибыло </t>
  </si>
  <si>
    <t>выбыло</t>
  </si>
  <si>
    <t>из них аттестованно (кроме 1 кл весь уч.год, 10,11 кл 1 и 3 четверть)</t>
  </si>
  <si>
    <t>успевает</t>
  </si>
  <si>
    <t>не успевает</t>
  </si>
  <si>
    <t>% успеваемости</t>
  </si>
  <si>
    <t>% обучающихся на "4" и "5"</t>
  </si>
  <si>
    <t>отличников</t>
  </si>
  <si>
    <t>ударников</t>
  </si>
  <si>
    <t>не успевают по 1 предмету</t>
  </si>
  <si>
    <t>второгодники</t>
  </si>
  <si>
    <t>из них успевают</t>
  </si>
  <si>
    <t>Всего с V по 1X кл.</t>
  </si>
  <si>
    <t>№ п/п</t>
  </si>
  <si>
    <t xml:space="preserve"> </t>
  </si>
  <si>
    <t>дата заполнения отчета                            Директор ОУ:                                                (                           )</t>
  </si>
  <si>
    <t>№</t>
  </si>
  <si>
    <t xml:space="preserve">Ф.И.О.
кл.руководителей.
</t>
  </si>
  <si>
    <t>Классы.</t>
  </si>
  <si>
    <t xml:space="preserve"> Кол-во учащихся на начало уч.г  (четверти)</t>
  </si>
  <si>
    <t>Кол-во учащихся на конец года (четверти)</t>
  </si>
  <si>
    <t>прибыло</t>
  </si>
  <si>
    <t>Из них аттестовано</t>
  </si>
  <si>
    <t>Успевает</t>
  </si>
  <si>
    <t>% обучающихся на «4» и «5»</t>
  </si>
  <si>
    <t>количенство получивших помощь психолога</t>
  </si>
  <si>
    <t>количенство получивших помощь логопеда</t>
  </si>
  <si>
    <t xml:space="preserve"> Кол-во отличников</t>
  </si>
  <si>
    <t xml:space="preserve"> Кол-во ударников</t>
  </si>
  <si>
    <t>Не успевает по одному предмету</t>
  </si>
  <si>
    <t>Второгодники.</t>
  </si>
  <si>
    <t>Из них успевает</t>
  </si>
  <si>
    <t>Пропущено уроков</t>
  </si>
  <si>
    <t>Пропущено уроков по неуважительной причине</t>
  </si>
  <si>
    <t>Кол-во пропущенных уроков по неуваж. на 1 ученика по ОУ</t>
  </si>
  <si>
    <t>Кол-во учащихся, не посещающих занятия по неуважит. пичине длительное время</t>
  </si>
  <si>
    <t>Всего с 1 по 1V кл.</t>
  </si>
  <si>
    <t>Не успевает</t>
  </si>
  <si>
    <t xml:space="preserve"> ФИО учащегося</t>
  </si>
  <si>
    <t>дата рождения( ч.м.г.)</t>
  </si>
  <si>
    <t>класс</t>
  </si>
  <si>
    <t>оставлен на повторный год обучения (да,нет)</t>
  </si>
  <si>
    <t>предметы по которым не успевает</t>
  </si>
  <si>
    <t>причины (конкретные)</t>
  </si>
  <si>
    <t>принятые меры по предотвращенипю неуспеваемости)</t>
  </si>
  <si>
    <t>ФИО</t>
  </si>
  <si>
    <t>дата рождения</t>
  </si>
  <si>
    <t>оставлен на повторный год (да, нет)</t>
  </si>
  <si>
    <t>причины пропусков</t>
  </si>
  <si>
    <t>принятые меры по предотвращению неуспеваемости, возвращению в школу</t>
  </si>
  <si>
    <t>планируемая работа  в следующей четверти</t>
  </si>
  <si>
    <r>
      <t>Форма №6.</t>
    </r>
    <r>
      <rPr>
        <b/>
        <sz val="10"/>
        <rFont val="Arial"/>
        <family val="2"/>
      </rPr>
      <t xml:space="preserve"> Отчет о  неуспевающих учащихся  за ________ четверть ___________ учебного года_______________________________________</t>
    </r>
  </si>
  <si>
    <r>
      <t>Форма №5.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8 вида за   ____  четверть _________ уч.г.____________________________ </t>
    </r>
  </si>
  <si>
    <r>
      <t>Форма №4.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7 вида за   ____  четверть _________ уч.г.____________________________ </t>
    </r>
  </si>
  <si>
    <t>предметы, по которым не успевает</t>
  </si>
  <si>
    <r>
      <t xml:space="preserve">Форма №7. </t>
    </r>
    <r>
      <rPr>
        <b/>
        <sz val="12"/>
        <rFont val="Times New Roman"/>
        <family val="1"/>
      </rPr>
      <t>Информация об учащихся, пропустивших без уважительной причины свыше 30% учебного времени за ____ учебную четверть ____________ учебного года____________________________</t>
    </r>
  </si>
  <si>
    <t>МАОУ "Чердынская СОШ"</t>
  </si>
  <si>
    <t>МАОУ "Ныробская СОШ"</t>
  </si>
  <si>
    <t>МАОУ "Рябининская СОШ"</t>
  </si>
  <si>
    <t>МАОУ "Керчевская СОШ"</t>
  </si>
  <si>
    <t>МАОУ "Курганская ООШ"</t>
  </si>
  <si>
    <t>МОУ "Кушмангортская ООШ"</t>
  </si>
  <si>
    <t>МАОУ Вильгортская ООШ</t>
  </si>
  <si>
    <t>МАОУ "Покчинская ООШ"</t>
  </si>
  <si>
    <t>МАОУ "Пянтежская СОШ"</t>
  </si>
  <si>
    <t>МАОУ Бондюжская ООШ</t>
  </si>
  <si>
    <t>Итого по району</t>
  </si>
  <si>
    <t>Общеобразовательные организации</t>
  </si>
  <si>
    <t>место в рейтинге по успеваемости</t>
  </si>
  <si>
    <t>место в рейтинге по % обучающихся на "4" и "5"</t>
  </si>
  <si>
    <t>общая сумма мест в рейтинге</t>
  </si>
  <si>
    <t>ИТОГОВЫЙ РЕЙТИНГ</t>
  </si>
  <si>
    <t>Форма №1.     Итоги успеваемости за 2015-2016 учебный год ОП СОО</t>
  </si>
  <si>
    <t>МАОУ "Бондюжская ООШ"</t>
  </si>
  <si>
    <t>МАОУ "Вильгортская ООШ"</t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</si>
  <si>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за  2015-2016 учебного года ОП ООО</t>
    </r>
  </si>
  <si>
    <r>
      <t xml:space="preserve"> Форма №1.</t>
    </r>
    <r>
      <rPr>
        <b/>
        <sz val="12"/>
        <rFont val="Times New Roman"/>
        <family val="1"/>
      </rPr>
      <t xml:space="preserve">     Итоги успеваемости за  2015-2016 учебного года по ООП НОО</t>
    </r>
  </si>
  <si>
    <t>ОУ</t>
  </si>
  <si>
    <t>1 ступень</t>
  </si>
  <si>
    <t>2 ступень</t>
  </si>
  <si>
    <t>3 ступень</t>
  </si>
  <si>
    <t>итого по школе</t>
  </si>
  <si>
    <t>отставание в часах</t>
  </si>
  <si>
    <t>Выполнение  учебных программ  за 2015-2016 учебный год</t>
  </si>
  <si>
    <t>МБОУ "Кушмангортская ООШ"</t>
  </si>
  <si>
    <t>выполнение образовательных программ</t>
  </si>
  <si>
    <t xml:space="preserve">% успеваемости </t>
  </si>
  <si>
    <t xml:space="preserve">% </t>
  </si>
  <si>
    <t xml:space="preserve">на «4» и «5» </t>
  </si>
  <si>
    <t xml:space="preserve">МАОУ «Бондюжская ООШ» </t>
  </si>
  <si>
    <t xml:space="preserve">МАОУ «Вильгортская ООШ» </t>
  </si>
  <si>
    <t xml:space="preserve">МАОУ «Керчевская СОШ» </t>
  </si>
  <si>
    <t xml:space="preserve">МАОУ «Курганская ООШ» </t>
  </si>
  <si>
    <t xml:space="preserve">МБОУ «Кушмангортская ООШ» </t>
  </si>
  <si>
    <t xml:space="preserve">МАОУ «Ныробская СОШ» </t>
  </si>
  <si>
    <t xml:space="preserve">МАОУ «Покчинская ООШ» </t>
  </si>
  <si>
    <t xml:space="preserve">МАОУ «Пянтежская ООШ» </t>
  </si>
  <si>
    <t xml:space="preserve">МАОУ «Рябининская СОШ» </t>
  </si>
  <si>
    <t xml:space="preserve">МАОУ «Чердынская СОШ» </t>
  </si>
  <si>
    <t>ИТОГО по РАЙОНУ</t>
  </si>
  <si>
    <t>Чердынская СОШ</t>
  </si>
  <si>
    <t>Ныробская СОШ</t>
  </si>
  <si>
    <t>Рябининская СОШ</t>
  </si>
  <si>
    <t>Керчевская СОШ</t>
  </si>
  <si>
    <t>Курганская ООШ</t>
  </si>
  <si>
    <t>Кушмангортская ООШ</t>
  </si>
  <si>
    <t>Вильгортская ООШ</t>
  </si>
  <si>
    <t>Покчинская ООШ</t>
  </si>
  <si>
    <t>Пянтежская СОШ</t>
  </si>
  <si>
    <t>Бондюжская ООШ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</si>
</sst>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%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4F81B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thick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thick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thick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 style="medium">
        <color rgb="FFFFFFFF"/>
      </right>
      <top>
        <color indexed="63"/>
      </top>
      <bottom style="medium">
        <color rgb="FFFFFF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textRotation="90" wrapText="1" readingOrder="1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9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9" fontId="0" fillId="33" borderId="11" xfId="0" applyNumberForma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textRotation="255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9" fontId="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1" fontId="1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10" xfId="0" applyFont="1" applyBorder="1" applyAlignment="1">
      <alignment vertical="center" textRotation="90" wrapText="1"/>
    </xf>
    <xf numFmtId="0" fontId="0" fillId="0" borderId="0" xfId="53">
      <alignment/>
      <protection/>
    </xf>
    <xf numFmtId="0" fontId="14" fillId="0" borderId="0" xfId="53" applyFont="1">
      <alignment/>
      <protection/>
    </xf>
    <xf numFmtId="0" fontId="5" fillId="0" borderId="0" xfId="53" applyFont="1">
      <alignment/>
      <protection/>
    </xf>
    <xf numFmtId="0" fontId="15" fillId="0" borderId="10" xfId="53" applyFont="1" applyBorder="1" applyAlignment="1">
      <alignment wrapText="1"/>
      <protection/>
    </xf>
    <xf numFmtId="0" fontId="15" fillId="0" borderId="13" xfId="53" applyFont="1" applyBorder="1" applyAlignment="1">
      <alignment wrapText="1"/>
      <protection/>
    </xf>
    <xf numFmtId="0" fontId="0" fillId="0" borderId="10" xfId="53" applyBorder="1" applyAlignment="1">
      <alignment wrapText="1"/>
      <protection/>
    </xf>
    <xf numFmtId="0" fontId="7" fillId="0" borderId="11" xfId="53" applyFont="1" applyBorder="1" applyAlignment="1">
      <alignment textRotation="90" wrapText="1"/>
      <protection/>
    </xf>
    <xf numFmtId="0" fontId="7" fillId="0" borderId="10" xfId="53" applyFont="1" applyBorder="1" applyAlignment="1">
      <alignment textRotation="90" wrapText="1"/>
      <protection/>
    </xf>
    <xf numFmtId="0" fontId="7" fillId="0" borderId="14" xfId="53" applyFont="1" applyBorder="1" applyAlignment="1">
      <alignment textRotation="90" wrapText="1"/>
      <protection/>
    </xf>
    <xf numFmtId="0" fontId="18" fillId="0" borderId="0" xfId="53" applyFont="1">
      <alignment/>
      <protection/>
    </xf>
    <xf numFmtId="0" fontId="0" fillId="0" borderId="10" xfId="53" applyFont="1" applyBorder="1" applyAlignment="1">
      <alignment wrapText="1"/>
      <protection/>
    </xf>
    <xf numFmtId="14" fontId="0" fillId="0" borderId="10" xfId="53" applyNumberFormat="1" applyBorder="1" applyAlignment="1">
      <alignment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0" fillId="0" borderId="10" xfId="53" applyNumberFormat="1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4" xfId="53" applyBorder="1">
      <alignment/>
      <protection/>
    </xf>
    <xf numFmtId="0" fontId="0" fillId="0" borderId="10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0" xfId="53" applyBorder="1">
      <alignment/>
      <protection/>
    </xf>
    <xf numFmtId="0" fontId="0" fillId="0" borderId="10" xfId="53" applyFont="1" applyBorder="1">
      <alignment/>
      <protection/>
    </xf>
    <xf numFmtId="14" fontId="0" fillId="0" borderId="10" xfId="53" applyNumberFormat="1" applyBorder="1">
      <alignment/>
      <protection/>
    </xf>
    <xf numFmtId="0" fontId="2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9" fontId="1" fillId="34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18" fillId="0" borderId="0" xfId="0" applyFont="1" applyBorder="1" applyAlignment="1">
      <alignment horizontal="left" indent="6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indent="6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86" fontId="2" fillId="0" borderId="10" xfId="0" applyNumberFormat="1" applyFont="1" applyBorder="1" applyAlignment="1">
      <alignment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textRotation="90" wrapText="1"/>
    </xf>
    <xf numFmtId="0" fontId="17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7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0" fillId="34" borderId="10" xfId="0" applyNumberForma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wrapText="1"/>
    </xf>
    <xf numFmtId="0" fontId="22" fillId="34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0" fontId="5" fillId="33" borderId="10" xfId="0" applyNumberFormat="1" applyFont="1" applyFill="1" applyBorder="1" applyAlignment="1">
      <alignment/>
    </xf>
    <xf numFmtId="0" fontId="62" fillId="37" borderId="16" xfId="0" applyFont="1" applyFill="1" applyBorder="1" applyAlignment="1">
      <alignment horizontal="center" vertical="top" wrapText="1" readingOrder="1"/>
    </xf>
    <xf numFmtId="0" fontId="62" fillId="37" borderId="17" xfId="0" applyFont="1" applyFill="1" applyBorder="1" applyAlignment="1">
      <alignment horizontal="center" vertical="top" wrapText="1" readingOrder="1"/>
    </xf>
    <xf numFmtId="0" fontId="62" fillId="38" borderId="18" xfId="0" applyFont="1" applyFill="1" applyBorder="1" applyAlignment="1">
      <alignment horizontal="left" vertical="top" wrapText="1" readingOrder="1"/>
    </xf>
    <xf numFmtId="9" fontId="62" fillId="38" borderId="19" xfId="0" applyNumberFormat="1" applyFont="1" applyFill="1" applyBorder="1" applyAlignment="1">
      <alignment horizontal="center" vertical="top" wrapText="1" readingOrder="1"/>
    </xf>
    <xf numFmtId="10" fontId="62" fillId="38" borderId="19" xfId="0" applyNumberFormat="1" applyFont="1" applyFill="1" applyBorder="1" applyAlignment="1">
      <alignment horizontal="center" vertical="top" wrapText="1" readingOrder="1"/>
    </xf>
    <xf numFmtId="0" fontId="62" fillId="37" borderId="19" xfId="0" applyFont="1" applyFill="1" applyBorder="1" applyAlignment="1">
      <alignment horizontal="left" vertical="top" wrapText="1" readingOrder="1"/>
    </xf>
    <xf numFmtId="9" fontId="62" fillId="37" borderId="19" xfId="0" applyNumberFormat="1" applyFont="1" applyFill="1" applyBorder="1" applyAlignment="1">
      <alignment horizontal="center" vertical="top" wrapText="1" readingOrder="1"/>
    </xf>
    <xf numFmtId="10" fontId="62" fillId="37" borderId="19" xfId="0" applyNumberFormat="1" applyFont="1" applyFill="1" applyBorder="1" applyAlignment="1">
      <alignment horizontal="center" vertical="top" wrapText="1" readingOrder="1"/>
    </xf>
    <xf numFmtId="0" fontId="62" fillId="38" borderId="19" xfId="0" applyFont="1" applyFill="1" applyBorder="1" applyAlignment="1">
      <alignment horizontal="left" vertical="top" wrapText="1" readingOrder="1"/>
    </xf>
    <xf numFmtId="0" fontId="62" fillId="38" borderId="19" xfId="0" applyFont="1" applyFill="1" applyBorder="1" applyAlignment="1">
      <alignment horizontal="center" vertical="top" wrapText="1" readingOrder="1"/>
    </xf>
    <xf numFmtId="0" fontId="63" fillId="38" borderId="19" xfId="0" applyFont="1" applyFill="1" applyBorder="1" applyAlignment="1">
      <alignment horizontal="left" vertical="top" wrapText="1" readingOrder="1"/>
    </xf>
    <xf numFmtId="10" fontId="63" fillId="38" borderId="19" xfId="0" applyNumberFormat="1" applyFont="1" applyFill="1" applyBorder="1" applyAlignment="1">
      <alignment horizontal="center" vertical="top" wrapText="1" readingOrder="1"/>
    </xf>
    <xf numFmtId="9" fontId="63" fillId="38" borderId="19" xfId="0" applyNumberFormat="1" applyFont="1" applyFill="1" applyBorder="1" applyAlignment="1">
      <alignment horizontal="center" vertical="top" wrapText="1" readingOrder="1"/>
    </xf>
    <xf numFmtId="9" fontId="2" fillId="0" borderId="20" xfId="0" applyNumberFormat="1" applyFont="1" applyFill="1" applyBorder="1" applyAlignment="1">
      <alignment wrapText="1"/>
    </xf>
    <xf numFmtId="9" fontId="0" fillId="0" borderId="0" xfId="0" applyNumberFormat="1" applyBorder="1" applyAlignment="1">
      <alignment/>
    </xf>
    <xf numFmtId="0" fontId="18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39" borderId="22" xfId="0" applyFont="1" applyFill="1" applyBorder="1" applyAlignment="1">
      <alignment horizontal="center" vertical="top" wrapText="1"/>
    </xf>
    <xf numFmtId="0" fontId="64" fillId="39" borderId="23" xfId="0" applyFont="1" applyFill="1" applyBorder="1" applyAlignment="1">
      <alignment horizontal="center" vertical="top" wrapText="1"/>
    </xf>
    <xf numFmtId="0" fontId="64" fillId="39" borderId="24" xfId="0" applyFont="1" applyFill="1" applyBorder="1" applyAlignment="1">
      <alignment horizontal="center" vertical="top" wrapText="1"/>
    </xf>
    <xf numFmtId="0" fontId="64" fillId="39" borderId="25" xfId="0" applyFont="1" applyFill="1" applyBorder="1" applyAlignment="1">
      <alignment vertical="top" wrapText="1"/>
    </xf>
    <xf numFmtId="0" fontId="64" fillId="39" borderId="26" xfId="0" applyFont="1" applyFill="1" applyBorder="1" applyAlignment="1">
      <alignment vertical="top" wrapText="1"/>
    </xf>
    <xf numFmtId="0" fontId="62" fillId="37" borderId="27" xfId="0" applyFont="1" applyFill="1" applyBorder="1" applyAlignment="1">
      <alignment horizontal="center" vertical="top" wrapText="1" readingOrder="1"/>
    </xf>
    <xf numFmtId="0" fontId="62" fillId="37" borderId="28" xfId="0" applyFont="1" applyFill="1" applyBorder="1" applyAlignment="1">
      <alignment horizontal="center" vertical="top" wrapText="1" readingOrder="1"/>
    </xf>
    <xf numFmtId="0" fontId="62" fillId="37" borderId="16" xfId="0" applyFont="1" applyFill="1" applyBorder="1" applyAlignment="1">
      <alignment horizontal="center" vertical="top" wrapText="1" readingOrder="1"/>
    </xf>
    <xf numFmtId="0" fontId="62" fillId="37" borderId="17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отчета за четверть 2006-07уч.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25"/>
          <c:w val="0.96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I полугодие, район - 94%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'Ф.1 общ. НОО'!$B$17:$B$26</c:f>
              <c:strCache/>
            </c:strRef>
          </c:cat>
          <c:val>
            <c:numRef>
              <c:f>'Ф.1 общ. НОО'!$C$17:$C$26</c:f>
              <c:numCache/>
            </c:numRef>
          </c:val>
        </c:ser>
        <c:ser>
          <c:idx val="1"/>
          <c:order val="1"/>
          <c:tx>
            <c:v>II полугодие, район - 95%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НОО'!$B$17:$B$26</c:f>
              <c:strCache/>
            </c:strRef>
          </c:cat>
          <c:val>
            <c:numRef>
              <c:f>'Ф.1 общ. НОО'!$D$17:$D$26</c:f>
              <c:numCache/>
            </c:numRef>
          </c:val>
        </c:ser>
        <c:ser>
          <c:idx val="2"/>
          <c:order val="2"/>
          <c:tx>
            <c:v>III полугодие - 93%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НОО'!$B$17:$B$26</c:f>
              <c:strCache/>
            </c:strRef>
          </c:cat>
          <c:val>
            <c:numRef>
              <c:f>'Ф.1 общ. НОО'!$E$17:$E$26</c:f>
              <c:numCache/>
            </c:numRef>
          </c:val>
        </c:ser>
        <c:ser>
          <c:idx val="3"/>
          <c:order val="3"/>
          <c:tx>
            <c:v>IV четверть, район - 94%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НОО'!$B$17:$B$26</c:f>
              <c:strCache/>
            </c:strRef>
          </c:cat>
          <c:val>
            <c:numRef>
              <c:f>'Ф.1 общ. НОО'!$F$17:$F$26</c:f>
              <c:numCache/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01725"/>
          <c:y val="0.81525"/>
          <c:w val="0.98275"/>
          <c:h val="0.1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I четверть, район - 41%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НОО'!$B$31:$B$40</c:f>
              <c:strCache/>
            </c:strRef>
          </c:cat>
          <c:val>
            <c:numRef>
              <c:f>'Ф.1 общ. НОО'!$C$31:$C$40</c:f>
              <c:numCache/>
            </c:numRef>
          </c:val>
        </c:ser>
        <c:ser>
          <c:idx val="1"/>
          <c:order val="1"/>
          <c:tx>
            <c:v>II четверть, район - 43%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НОО'!$B$31:$B$40</c:f>
              <c:strCache/>
            </c:strRef>
          </c:cat>
          <c:val>
            <c:numRef>
              <c:f>'Ф.1 общ. НОО'!$D$31:$D$40</c:f>
              <c:numCache/>
            </c:numRef>
          </c:val>
        </c:ser>
        <c:ser>
          <c:idx val="2"/>
          <c:order val="2"/>
          <c:tx>
            <c:v>III четверть, район - 42%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НОО'!$B$31:$B$40</c:f>
              <c:strCache/>
            </c:strRef>
          </c:cat>
          <c:val>
            <c:numRef>
              <c:f>'Ф.1 общ. НОО'!$E$31:$E$40</c:f>
              <c:numCache/>
            </c:numRef>
          </c:val>
        </c:ser>
        <c:ser>
          <c:idx val="3"/>
          <c:order val="3"/>
          <c:tx>
            <c:v>IV четверть, район - 45%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НОО'!$B$31:$B$40</c:f>
              <c:strCache/>
            </c:strRef>
          </c:cat>
          <c:val>
            <c:numRef>
              <c:f>'Ф.1 общ. НОО'!$F$31:$F$40</c:f>
              <c:numCache/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"/>
          <c:y val="0.81725"/>
          <c:w val="0.645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25"/>
          <c:w val="0.956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I четверть, район - 93%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ООО'!$B$17:$B$26</c:f>
              <c:strCache/>
            </c:strRef>
          </c:cat>
          <c:val>
            <c:numRef>
              <c:f>'Ф.1 общ. ООО'!$C$17:$C$26</c:f>
              <c:numCache/>
            </c:numRef>
          </c:val>
        </c:ser>
        <c:ser>
          <c:idx val="1"/>
          <c:order val="1"/>
          <c:tx>
            <c:v>II четверть, район - 93%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ООО'!$B$17:$B$26</c:f>
              <c:strCache/>
            </c:strRef>
          </c:cat>
          <c:val>
            <c:numRef>
              <c:f>'Ф.1 общ. ООО'!$D$17:$D$26</c:f>
              <c:numCache/>
            </c:numRef>
          </c:val>
        </c:ser>
        <c:ser>
          <c:idx val="2"/>
          <c:order val="2"/>
          <c:tx>
            <c:v>III четверть, район - 94%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ООО'!$B$17:$B$26</c:f>
              <c:strCache/>
            </c:strRef>
          </c:cat>
          <c:val>
            <c:numRef>
              <c:f>'Ф.1 общ. ООО'!$E$17:$E$26</c:f>
              <c:numCache/>
            </c:numRef>
          </c:val>
        </c:ser>
        <c:ser>
          <c:idx val="3"/>
          <c:order val="3"/>
          <c:tx>
            <c:v>IV четверть, район - 98%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ООО'!$B$17:$B$26</c:f>
              <c:strCache/>
            </c:strRef>
          </c:cat>
          <c:val>
            <c:numRef>
              <c:f>'Ф.1 общ. ООО'!$F$17:$F$26</c:f>
              <c:numCache/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"/>
          <c:y val="0.81925"/>
          <c:w val="0.645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I четверть, район - 23%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ООО'!$B$31:$B$40</c:f>
              <c:strCache/>
            </c:strRef>
          </c:cat>
          <c:val>
            <c:numRef>
              <c:f>'Ф.1 общ. ООО'!$C$31:$C$40</c:f>
              <c:numCache/>
            </c:numRef>
          </c:val>
        </c:ser>
        <c:ser>
          <c:idx val="1"/>
          <c:order val="1"/>
          <c:tx>
            <c:v>II четверть, район - 26%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ООО'!$B$31:$B$40</c:f>
              <c:strCache/>
            </c:strRef>
          </c:cat>
          <c:val>
            <c:numRef>
              <c:f>'Ф.1 общ. ООО'!$D$31:$D$40</c:f>
              <c:numCache/>
            </c:numRef>
          </c:val>
        </c:ser>
        <c:ser>
          <c:idx val="2"/>
          <c:order val="2"/>
          <c:tx>
            <c:v>III четверть, район - 24%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ООО'!$B$31:$B$40</c:f>
              <c:strCache/>
            </c:strRef>
          </c:cat>
          <c:val>
            <c:numRef>
              <c:f>'Ф.1 общ. ООО'!$E$31:$E$40</c:f>
              <c:numCache/>
            </c:numRef>
          </c:val>
        </c:ser>
        <c:ser>
          <c:idx val="3"/>
          <c:order val="3"/>
          <c:tx>
            <c:v>IV четверть, район - 34%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'Ф.1 общ. ООО'!$B$31:$B$40</c:f>
              <c:strCache/>
            </c:strRef>
          </c:cat>
          <c:val>
            <c:numRef>
              <c:f>'Ф.1 общ. ООО'!$F$31:$F$40</c:f>
              <c:numCache/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"/>
          <c:y val="0.81725"/>
          <c:w val="0.645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44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I полугодие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'Ф.1 общ. СОО'!$A$17:$A$20</c:f>
              <c:strCache/>
            </c:strRef>
          </c:cat>
          <c:val>
            <c:numRef>
              <c:f>'Ф.1 общ. СОО'!$B$17:$B$20</c:f>
              <c:numCache/>
            </c:numRef>
          </c:val>
        </c:ser>
        <c:ser>
          <c:idx val="1"/>
          <c:order val="1"/>
          <c:tx>
            <c:v>II полугодие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'Ф.1 общ. СОО'!$A$17:$A$20</c:f>
              <c:strCache/>
            </c:strRef>
          </c:cat>
          <c:val>
            <c:numRef>
              <c:f>'Ф.1 общ. СОО'!$C$17:$C$20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085"/>
          <c:w val="0.19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161925</xdr:rowOff>
    </xdr:from>
    <xdr:to>
      <xdr:col>21</xdr:col>
      <xdr:colOff>9525</xdr:colOff>
      <xdr:row>32</xdr:row>
      <xdr:rowOff>66675</xdr:rowOff>
    </xdr:to>
    <xdr:graphicFrame>
      <xdr:nvGraphicFramePr>
        <xdr:cNvPr id="1" name="Диаграмма 5"/>
        <xdr:cNvGraphicFramePr/>
      </xdr:nvGraphicFramePr>
      <xdr:xfrm>
        <a:off x="4486275" y="5857875"/>
        <a:ext cx="5076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34</xdr:row>
      <xdr:rowOff>85725</xdr:rowOff>
    </xdr:from>
    <xdr:to>
      <xdr:col>20</xdr:col>
      <xdr:colOff>190500</xdr:colOff>
      <xdr:row>49</xdr:row>
      <xdr:rowOff>85725</xdr:rowOff>
    </xdr:to>
    <xdr:graphicFrame>
      <xdr:nvGraphicFramePr>
        <xdr:cNvPr id="2" name="Диаграмма 2"/>
        <xdr:cNvGraphicFramePr/>
      </xdr:nvGraphicFramePr>
      <xdr:xfrm>
        <a:off x="4562475" y="9429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13</xdr:row>
      <xdr:rowOff>104775</xdr:rowOff>
    </xdr:from>
    <xdr:to>
      <xdr:col>18</xdr:col>
      <xdr:colOff>323850</xdr:colOff>
      <xdr:row>28</xdr:row>
      <xdr:rowOff>0</xdr:rowOff>
    </xdr:to>
    <xdr:graphicFrame>
      <xdr:nvGraphicFramePr>
        <xdr:cNvPr id="1" name="Диаграмма 2"/>
        <xdr:cNvGraphicFramePr/>
      </xdr:nvGraphicFramePr>
      <xdr:xfrm>
        <a:off x="4333875" y="4581525"/>
        <a:ext cx="4572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29</xdr:row>
      <xdr:rowOff>57150</xdr:rowOff>
    </xdr:from>
    <xdr:to>
      <xdr:col>18</xdr:col>
      <xdr:colOff>304800</xdr:colOff>
      <xdr:row>46</xdr:row>
      <xdr:rowOff>47625</xdr:rowOff>
    </xdr:to>
    <xdr:graphicFrame>
      <xdr:nvGraphicFramePr>
        <xdr:cNvPr id="2" name="Диаграмма 2"/>
        <xdr:cNvGraphicFramePr/>
      </xdr:nvGraphicFramePr>
      <xdr:xfrm>
        <a:off x="4314825" y="7572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104775</xdr:rowOff>
    </xdr:from>
    <xdr:to>
      <xdr:col>17</xdr:col>
      <xdr:colOff>85725</xdr:colOff>
      <xdr:row>27</xdr:row>
      <xdr:rowOff>95250</xdr:rowOff>
    </xdr:to>
    <xdr:graphicFrame>
      <xdr:nvGraphicFramePr>
        <xdr:cNvPr id="1" name="Диаграмма 1"/>
        <xdr:cNvGraphicFramePr/>
      </xdr:nvGraphicFramePr>
      <xdr:xfrm>
        <a:off x="3943350" y="3600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:N20"/>
    </sheetView>
  </sheetViews>
  <sheetFormatPr defaultColWidth="9.140625" defaultRowHeight="12.75"/>
  <sheetData>
    <row r="1" spans="1:14" ht="12.7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2.75">
      <c r="A4" s="52"/>
      <c r="B4" s="57"/>
      <c r="C4" s="58"/>
      <c r="D4" s="52"/>
      <c r="E4" s="57"/>
      <c r="F4" s="57"/>
      <c r="G4" s="57"/>
      <c r="H4" s="59"/>
      <c r="I4" s="60"/>
      <c r="J4" s="61"/>
      <c r="K4" s="59"/>
      <c r="L4" s="62"/>
      <c r="M4" s="60"/>
      <c r="N4" s="60"/>
    </row>
    <row r="5" spans="1:14" ht="12.75">
      <c r="A5" s="52"/>
      <c r="B5" s="57"/>
      <c r="C5" s="58"/>
      <c r="D5" s="63"/>
      <c r="E5" s="64"/>
      <c r="F5" s="64"/>
      <c r="G5" s="65"/>
      <c r="H5" s="66"/>
      <c r="I5" s="60"/>
      <c r="J5" s="61"/>
      <c r="K5" s="60"/>
      <c r="L5" s="62"/>
      <c r="M5" s="60"/>
      <c r="N5" s="67"/>
    </row>
    <row r="6" spans="1:14" ht="12.75">
      <c r="A6" s="68"/>
      <c r="B6" s="60"/>
      <c r="C6" s="61"/>
      <c r="D6" s="69"/>
      <c r="E6" s="70"/>
      <c r="F6" s="70"/>
      <c r="G6" s="70"/>
      <c r="H6" s="71"/>
      <c r="I6" s="72"/>
      <c r="J6" s="73"/>
      <c r="K6" s="72"/>
      <c r="L6" s="72"/>
      <c r="M6" s="72"/>
      <c r="N6" s="71"/>
    </row>
    <row r="8" ht="14.25">
      <c r="A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1:7" ht="13.5" thickBot="1">
      <c r="A1" s="141"/>
      <c r="B1" s="144"/>
      <c r="C1" s="145"/>
      <c r="D1" s="144"/>
      <c r="E1" s="145"/>
      <c r="F1" s="144"/>
      <c r="G1" s="145"/>
    </row>
    <row r="2" spans="1:7" ht="13.5" thickTop="1">
      <c r="A2" s="142"/>
      <c r="B2" s="146" t="s">
        <v>88</v>
      </c>
      <c r="C2" s="115" t="s">
        <v>89</v>
      </c>
      <c r="D2" s="148" t="s">
        <v>88</v>
      </c>
      <c r="E2" s="115" t="s">
        <v>89</v>
      </c>
      <c r="F2" s="148" t="s">
        <v>88</v>
      </c>
      <c r="G2" s="115" t="s">
        <v>89</v>
      </c>
    </row>
    <row r="3" spans="1:7" ht="26.25" thickBot="1">
      <c r="A3" s="143"/>
      <c r="B3" s="147"/>
      <c r="C3" s="116" t="s">
        <v>90</v>
      </c>
      <c r="D3" s="149"/>
      <c r="E3" s="116" t="s">
        <v>90</v>
      </c>
      <c r="F3" s="149"/>
      <c r="G3" s="116" t="s">
        <v>90</v>
      </c>
    </row>
    <row r="4" spans="1:7" ht="52.5" thickBot="1" thickTop="1">
      <c r="A4" s="117" t="s">
        <v>91</v>
      </c>
      <c r="B4" s="118">
        <v>1</v>
      </c>
      <c r="C4" s="119">
        <v>0.625</v>
      </c>
      <c r="D4" s="118">
        <v>1</v>
      </c>
      <c r="E4" s="119">
        <v>0.625</v>
      </c>
      <c r="F4" s="119">
        <v>0.875</v>
      </c>
      <c r="G4" s="119">
        <v>0.625</v>
      </c>
    </row>
    <row r="5" spans="1:7" ht="51.75" thickBot="1">
      <c r="A5" s="120" t="s">
        <v>92</v>
      </c>
      <c r="B5" s="121">
        <v>0.8</v>
      </c>
      <c r="C5" s="121">
        <v>0.2</v>
      </c>
      <c r="D5" s="121">
        <v>1</v>
      </c>
      <c r="E5" s="121">
        <v>0.5</v>
      </c>
      <c r="F5" s="122">
        <v>0.833</v>
      </c>
      <c r="G5" s="122">
        <v>0.333</v>
      </c>
    </row>
    <row r="6" spans="1:7" ht="39" thickBot="1">
      <c r="A6" s="123" t="s">
        <v>93</v>
      </c>
      <c r="B6" s="118">
        <v>1</v>
      </c>
      <c r="C6" s="118">
        <v>0.3</v>
      </c>
      <c r="D6" s="118">
        <v>1</v>
      </c>
      <c r="E6" s="119">
        <v>0.261</v>
      </c>
      <c r="F6" s="119">
        <v>0.958</v>
      </c>
      <c r="G6" s="119">
        <v>0.208</v>
      </c>
    </row>
    <row r="7" spans="1:7" ht="51.75" thickBot="1">
      <c r="A7" s="120" t="s">
        <v>94</v>
      </c>
      <c r="B7" s="121">
        <v>1</v>
      </c>
      <c r="C7" s="121">
        <v>0.75</v>
      </c>
      <c r="D7" s="121">
        <v>1</v>
      </c>
      <c r="E7" s="121">
        <v>0.75</v>
      </c>
      <c r="F7" s="121">
        <v>1</v>
      </c>
      <c r="G7" s="121">
        <v>0.75</v>
      </c>
    </row>
    <row r="8" spans="1:7" ht="51.75" thickBot="1">
      <c r="A8" s="123" t="s">
        <v>95</v>
      </c>
      <c r="B8" s="118">
        <v>1</v>
      </c>
      <c r="C8" s="124">
        <v>0</v>
      </c>
      <c r="D8" s="118">
        <v>1</v>
      </c>
      <c r="E8" s="124">
        <v>0</v>
      </c>
      <c r="F8" s="118">
        <v>1</v>
      </c>
      <c r="G8" s="118">
        <v>0.25</v>
      </c>
    </row>
    <row r="9" spans="1:7" ht="39" thickBot="1">
      <c r="A9" s="120" t="s">
        <v>96</v>
      </c>
      <c r="B9" s="122">
        <v>0.885</v>
      </c>
      <c r="C9" s="122">
        <v>0.115</v>
      </c>
      <c r="D9" s="121">
        <v>0.96</v>
      </c>
      <c r="E9" s="121">
        <v>0.24</v>
      </c>
      <c r="F9" s="121">
        <v>0.96</v>
      </c>
      <c r="G9" s="121">
        <v>0.28</v>
      </c>
    </row>
    <row r="10" spans="1:7" ht="51.75" thickBot="1">
      <c r="A10" s="123" t="s">
        <v>97</v>
      </c>
      <c r="B10" s="118">
        <v>1</v>
      </c>
      <c r="C10" s="119">
        <v>0.714</v>
      </c>
      <c r="D10" s="118">
        <v>1</v>
      </c>
      <c r="E10" s="124">
        <v>71.4</v>
      </c>
      <c r="F10" s="118">
        <v>1</v>
      </c>
      <c r="G10" s="119">
        <v>0.714</v>
      </c>
    </row>
    <row r="11" spans="1:7" ht="51.75" thickBot="1">
      <c r="A11" s="120" t="s">
        <v>98</v>
      </c>
      <c r="B11" s="121">
        <v>1</v>
      </c>
      <c r="C11" s="121">
        <v>1</v>
      </c>
      <c r="D11" s="121">
        <v>1</v>
      </c>
      <c r="E11" s="121">
        <v>1</v>
      </c>
      <c r="F11" s="121">
        <v>1</v>
      </c>
      <c r="G11" s="121">
        <v>1</v>
      </c>
    </row>
    <row r="12" spans="1:7" ht="51.75" thickBot="1">
      <c r="A12" s="123" t="s">
        <v>99</v>
      </c>
      <c r="B12" s="119">
        <v>0.705</v>
      </c>
      <c r="C12" s="119">
        <v>0.176</v>
      </c>
      <c r="D12" s="119">
        <v>0.882</v>
      </c>
      <c r="E12" s="119">
        <v>0.176</v>
      </c>
      <c r="F12" s="119">
        <v>0.823</v>
      </c>
      <c r="G12" s="119">
        <v>0.235</v>
      </c>
    </row>
    <row r="13" spans="1:7" ht="39" thickBot="1">
      <c r="A13" s="120" t="s">
        <v>100</v>
      </c>
      <c r="B13" s="122">
        <v>0.956</v>
      </c>
      <c r="C13" s="122">
        <v>0.155</v>
      </c>
      <c r="D13" s="122">
        <v>0.966</v>
      </c>
      <c r="E13" s="122">
        <v>0.407</v>
      </c>
      <c r="F13" s="122">
        <v>0.966</v>
      </c>
      <c r="G13" s="122">
        <v>0.389</v>
      </c>
    </row>
    <row r="14" spans="1:7" ht="26.25" thickBot="1">
      <c r="A14" s="125" t="s">
        <v>101</v>
      </c>
      <c r="B14" s="126">
        <v>0.924</v>
      </c>
      <c r="C14" s="127">
        <v>0.25</v>
      </c>
      <c r="D14" s="126">
        <v>0.968</v>
      </c>
      <c r="E14" s="126">
        <v>0.357</v>
      </c>
      <c r="F14" s="126">
        <v>0.942</v>
      </c>
      <c r="G14" s="126">
        <v>0.367</v>
      </c>
    </row>
  </sheetData>
  <sheetProtection/>
  <mergeCells count="7">
    <mergeCell ref="A1:A3"/>
    <mergeCell ref="B1:C1"/>
    <mergeCell ref="D1:E1"/>
    <mergeCell ref="F1:G1"/>
    <mergeCell ref="B2:B3"/>
    <mergeCell ref="D2:D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57421875" style="0" customWidth="1"/>
  </cols>
  <sheetData>
    <row r="1" spans="1:9" ht="15.75">
      <c r="A1" s="56" t="s">
        <v>57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225.75">
      <c r="A3" s="53" t="s">
        <v>18</v>
      </c>
      <c r="B3" s="54" t="s">
        <v>47</v>
      </c>
      <c r="C3" s="54" t="s">
        <v>48</v>
      </c>
      <c r="D3" s="55" t="s">
        <v>42</v>
      </c>
      <c r="E3" s="55" t="s">
        <v>49</v>
      </c>
      <c r="F3" s="55" t="s">
        <v>50</v>
      </c>
      <c r="G3" s="55" t="s">
        <v>56</v>
      </c>
      <c r="H3" s="55" t="s">
        <v>51</v>
      </c>
      <c r="I3" s="55" t="s">
        <v>52</v>
      </c>
    </row>
    <row r="19" ht="14.25">
      <c r="A19" s="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8" t="s">
        <v>53</v>
      </c>
      <c r="B2" s="47"/>
      <c r="C2" s="47"/>
      <c r="D2" s="47"/>
      <c r="E2" s="47"/>
      <c r="F2" s="47"/>
      <c r="G2" s="47"/>
      <c r="H2" s="47"/>
    </row>
    <row r="3" spans="1:8" ht="12.75">
      <c r="A3" s="49"/>
      <c r="B3" s="47"/>
      <c r="C3" s="47"/>
      <c r="D3" s="47"/>
      <c r="E3" s="47"/>
      <c r="F3" s="47"/>
      <c r="G3" s="47"/>
      <c r="H3" s="47"/>
    </row>
    <row r="4" spans="1:8" ht="76.5">
      <c r="A4" s="50" t="s">
        <v>18</v>
      </c>
      <c r="B4" s="50" t="s">
        <v>40</v>
      </c>
      <c r="C4" s="51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</row>
    <row r="17" ht="14.25">
      <c r="A17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"/>
  <sheetViews>
    <sheetView zoomScalePageLayoutView="0" workbookViewId="0" topLeftCell="A1">
      <selection activeCell="J27" sqref="J27"/>
    </sheetView>
  </sheetViews>
  <sheetFormatPr defaultColWidth="9.140625" defaultRowHeight="12.75"/>
  <sheetData>
    <row r="2" spans="1:22" ht="14.25">
      <c r="A2" s="130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2"/>
      <c r="R2" s="132"/>
      <c r="S2" s="132"/>
      <c r="T2" s="132"/>
      <c r="U2" s="132"/>
      <c r="V2" s="132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15</v>
      </c>
      <c r="B4" s="46" t="s">
        <v>19</v>
      </c>
      <c r="C4" s="46" t="s">
        <v>20</v>
      </c>
      <c r="D4" s="46" t="s">
        <v>21</v>
      </c>
      <c r="E4" s="46" t="s">
        <v>22</v>
      </c>
      <c r="F4" s="46" t="s">
        <v>23</v>
      </c>
      <c r="G4" s="46" t="s">
        <v>3</v>
      </c>
      <c r="H4" s="46" t="s">
        <v>24</v>
      </c>
      <c r="I4" s="46" t="s">
        <v>25</v>
      </c>
      <c r="J4" s="46" t="s">
        <v>39</v>
      </c>
      <c r="K4" s="46" t="s">
        <v>7</v>
      </c>
      <c r="L4" s="46" t="s">
        <v>26</v>
      </c>
      <c r="M4" s="46" t="s">
        <v>27</v>
      </c>
      <c r="N4" s="46" t="s">
        <v>28</v>
      </c>
      <c r="O4" s="46" t="s">
        <v>29</v>
      </c>
      <c r="P4" s="46" t="s">
        <v>30</v>
      </c>
      <c r="Q4" s="46" t="s">
        <v>31</v>
      </c>
      <c r="R4" s="46" t="s">
        <v>32</v>
      </c>
      <c r="S4" s="46" t="s">
        <v>33</v>
      </c>
      <c r="T4" s="46" t="s">
        <v>34</v>
      </c>
      <c r="U4" s="46" t="s">
        <v>35</v>
      </c>
      <c r="V4" s="46" t="s">
        <v>36</v>
      </c>
      <c r="W4" s="46" t="s">
        <v>37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38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14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17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</sheetData>
  <sheetProtection/>
  <mergeCells count="1">
    <mergeCell ref="A2:V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D23" sqref="D23"/>
    </sheetView>
  </sheetViews>
  <sheetFormatPr defaultColWidth="9.140625" defaultRowHeight="12.75"/>
  <sheetData>
    <row r="2" spans="1:22" ht="14.2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2"/>
      <c r="R2" s="132"/>
      <c r="S2" s="132"/>
      <c r="T2" s="132"/>
      <c r="U2" s="132"/>
      <c r="V2" s="132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15</v>
      </c>
      <c r="B4" s="46" t="s">
        <v>19</v>
      </c>
      <c r="C4" s="46" t="s">
        <v>20</v>
      </c>
      <c r="D4" s="46" t="s">
        <v>21</v>
      </c>
      <c r="E4" s="46" t="s">
        <v>22</v>
      </c>
      <c r="F4" s="46" t="s">
        <v>23</v>
      </c>
      <c r="G4" s="46" t="s">
        <v>3</v>
      </c>
      <c r="H4" s="46" t="s">
        <v>24</v>
      </c>
      <c r="I4" s="46" t="s">
        <v>25</v>
      </c>
      <c r="J4" s="46" t="s">
        <v>39</v>
      </c>
      <c r="K4" s="46" t="s">
        <v>7</v>
      </c>
      <c r="L4" s="46" t="s">
        <v>26</v>
      </c>
      <c r="M4" s="46" t="s">
        <v>27</v>
      </c>
      <c r="N4" s="46" t="s">
        <v>28</v>
      </c>
      <c r="O4" s="46" t="s">
        <v>29</v>
      </c>
      <c r="P4" s="46" t="s">
        <v>30</v>
      </c>
      <c r="Q4" s="46" t="s">
        <v>31</v>
      </c>
      <c r="R4" s="46" t="s">
        <v>32</v>
      </c>
      <c r="S4" s="46" t="s">
        <v>33</v>
      </c>
      <c r="T4" s="46" t="s">
        <v>34</v>
      </c>
      <c r="U4" s="46" t="s">
        <v>35</v>
      </c>
      <c r="V4" s="46" t="s">
        <v>36</v>
      </c>
      <c r="W4" s="46" t="s">
        <v>37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38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14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17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  <row r="17" spans="1:2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</sheetData>
  <sheetProtection/>
  <mergeCells count="1"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AL38"/>
  <sheetViews>
    <sheetView zoomScalePageLayoutView="0" workbookViewId="0" topLeftCell="A8">
      <selection activeCell="D31" sqref="D31"/>
    </sheetView>
  </sheetViews>
  <sheetFormatPr defaultColWidth="9.140625" defaultRowHeight="12.75"/>
  <cols>
    <col min="1" max="1" width="26.57421875" style="0" customWidth="1"/>
    <col min="2" max="2" width="10.7109375" style="0" customWidth="1"/>
    <col min="3" max="3" width="11.421875" style="0" customWidth="1"/>
    <col min="4" max="4" width="10.7109375" style="0" customWidth="1"/>
    <col min="5" max="5" width="11.8515625" style="0" customWidth="1"/>
    <col min="6" max="6" width="13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7" ht="18">
      <c r="A8" s="80" t="s">
        <v>85</v>
      </c>
      <c r="C8" s="80"/>
      <c r="D8" s="80"/>
      <c r="E8" s="80"/>
      <c r="F8" s="8"/>
      <c r="G8" s="8"/>
    </row>
    <row r="9" spans="1:36" ht="12.75">
      <c r="A9" s="8"/>
      <c r="B9" s="8"/>
      <c r="C9" s="8"/>
      <c r="D9" s="8"/>
      <c r="E9" s="8"/>
      <c r="F9" s="8"/>
      <c r="G9" s="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51">
      <c r="A10" s="89" t="s">
        <v>79</v>
      </c>
      <c r="B10" s="88" t="s">
        <v>80</v>
      </c>
      <c r="C10" s="88" t="s">
        <v>81</v>
      </c>
      <c r="D10" s="88" t="s">
        <v>82</v>
      </c>
      <c r="E10" s="88" t="s">
        <v>83</v>
      </c>
      <c r="F10" s="109" t="s">
        <v>87</v>
      </c>
      <c r="G10" s="109" t="s">
        <v>84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8" ht="12.75">
      <c r="A11" s="75" t="s">
        <v>58</v>
      </c>
      <c r="B11" s="91"/>
      <c r="C11" s="91"/>
      <c r="D11" s="91"/>
      <c r="E11" s="91"/>
      <c r="F11" s="90"/>
      <c r="G11" s="9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3"/>
    </row>
    <row r="12" spans="1:38" ht="12.75">
      <c r="A12" s="75" t="s">
        <v>59</v>
      </c>
      <c r="B12" s="91"/>
      <c r="C12" s="91"/>
      <c r="D12" s="91"/>
      <c r="E12" s="91"/>
      <c r="F12" s="90"/>
      <c r="G12" s="9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3"/>
    </row>
    <row r="13" spans="1:36" ht="12.75">
      <c r="A13" s="75" t="s">
        <v>60</v>
      </c>
      <c r="B13" s="91"/>
      <c r="C13" s="91"/>
      <c r="D13" s="91"/>
      <c r="E13" s="91"/>
      <c r="F13" s="91"/>
      <c r="G13" s="91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6"/>
      <c r="U13" s="15"/>
      <c r="V13" s="15"/>
      <c r="W13" s="16"/>
      <c r="X13" s="15"/>
      <c r="Y13" s="15"/>
      <c r="Z13" s="16"/>
      <c r="AA13" s="15"/>
      <c r="AB13" s="15"/>
      <c r="AC13" s="16"/>
      <c r="AD13" s="15"/>
      <c r="AE13" s="15"/>
      <c r="AF13" s="16"/>
      <c r="AG13" s="15"/>
      <c r="AH13" s="15"/>
      <c r="AI13" s="16"/>
      <c r="AJ13" s="16"/>
    </row>
    <row r="14" spans="1:36" ht="12.75">
      <c r="A14" s="75" t="s">
        <v>61</v>
      </c>
      <c r="B14" s="92"/>
      <c r="C14" s="92"/>
      <c r="D14" s="92"/>
      <c r="E14" s="92"/>
      <c r="F14" s="92"/>
      <c r="G14" s="111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5"/>
      <c r="V14" s="15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6"/>
    </row>
    <row r="15" spans="1:36" ht="12.75">
      <c r="A15" s="75" t="s">
        <v>62</v>
      </c>
      <c r="B15" s="91"/>
      <c r="C15" s="91"/>
      <c r="D15" s="91"/>
      <c r="E15" s="91"/>
      <c r="F15" s="91"/>
      <c r="G15" s="91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5"/>
      <c r="V15" s="1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6"/>
    </row>
    <row r="16" spans="1:36" ht="13.5" customHeight="1">
      <c r="A16" s="75" t="s">
        <v>86</v>
      </c>
      <c r="B16" s="91">
        <v>100</v>
      </c>
      <c r="C16" s="91">
        <v>100</v>
      </c>
      <c r="D16" s="91"/>
      <c r="E16" s="91">
        <v>100</v>
      </c>
      <c r="F16" s="114">
        <v>11797.5</v>
      </c>
      <c r="G16" s="91">
        <v>0</v>
      </c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6"/>
      <c r="U16" s="15"/>
      <c r="V16" s="15"/>
      <c r="W16" s="16"/>
      <c r="X16" s="15"/>
      <c r="Y16" s="15"/>
      <c r="Z16" s="16"/>
      <c r="AA16" s="15"/>
      <c r="AB16" s="15"/>
      <c r="AC16" s="15"/>
      <c r="AD16" s="15"/>
      <c r="AE16" s="15"/>
      <c r="AF16" s="15"/>
      <c r="AG16" s="15"/>
      <c r="AH16" s="15"/>
      <c r="AI16" s="15"/>
      <c r="AJ16" s="17"/>
    </row>
    <row r="17" spans="1:36" ht="12.75">
      <c r="A17" s="75" t="s">
        <v>64</v>
      </c>
      <c r="B17" s="91">
        <v>100</v>
      </c>
      <c r="C17" s="91">
        <v>100</v>
      </c>
      <c r="D17" s="91"/>
      <c r="E17" s="91">
        <v>100</v>
      </c>
      <c r="F17" s="91">
        <v>8707</v>
      </c>
      <c r="G17" s="91">
        <v>0</v>
      </c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5"/>
      <c r="V17" s="15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6"/>
    </row>
    <row r="18" spans="1:36" ht="12.75">
      <c r="A18" s="75" t="s">
        <v>65</v>
      </c>
      <c r="B18" s="91"/>
      <c r="C18" s="91"/>
      <c r="D18" s="91"/>
      <c r="E18" s="91"/>
      <c r="F18" s="91"/>
      <c r="G18" s="91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5"/>
      <c r="V18" s="1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6"/>
    </row>
    <row r="19" spans="1:36" ht="12.75">
      <c r="A19" s="76" t="s">
        <v>66</v>
      </c>
      <c r="B19" s="91"/>
      <c r="C19" s="91"/>
      <c r="D19" s="91"/>
      <c r="E19" s="91"/>
      <c r="F19" s="91"/>
      <c r="G19" s="91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5"/>
      <c r="V19" s="15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6"/>
    </row>
    <row r="20" spans="1:36" ht="12.75">
      <c r="A20" s="75" t="s">
        <v>67</v>
      </c>
      <c r="B20" s="91"/>
      <c r="C20" s="91"/>
      <c r="D20" s="91"/>
      <c r="E20" s="91"/>
      <c r="F20" s="91"/>
      <c r="G20" s="91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5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7"/>
    </row>
    <row r="21" spans="1:36" ht="14.25">
      <c r="A21" s="77" t="s">
        <v>68</v>
      </c>
      <c r="B21" s="112"/>
      <c r="C21" s="112"/>
      <c r="D21" s="112"/>
      <c r="E21" s="112"/>
      <c r="F21" s="110"/>
      <c r="G21" s="110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5"/>
      <c r="V21" s="1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7"/>
    </row>
    <row r="22" spans="2:36" ht="12.75">
      <c r="B22" s="93"/>
      <c r="C22" s="93"/>
      <c r="D22" s="93"/>
      <c r="E22" s="93"/>
      <c r="F22" s="93"/>
      <c r="G22" s="113"/>
      <c r="H22" s="16"/>
      <c r="I22" s="15"/>
      <c r="J22" s="15"/>
      <c r="K22" s="16"/>
      <c r="L22" s="15"/>
      <c r="M22" s="15"/>
      <c r="N22" s="15"/>
      <c r="O22" s="15"/>
      <c r="P22" s="15"/>
      <c r="Q22" s="16"/>
      <c r="R22" s="15"/>
      <c r="S22" s="15"/>
      <c r="T22" s="16"/>
      <c r="U22" s="15"/>
      <c r="V22" s="15"/>
      <c r="W22" s="16"/>
      <c r="X22" s="15"/>
      <c r="Y22" s="15"/>
      <c r="Z22" s="16"/>
      <c r="AA22" s="15"/>
      <c r="AB22" s="15"/>
      <c r="AC22" s="15"/>
      <c r="AD22" s="15"/>
      <c r="AE22" s="15"/>
      <c r="AF22" s="15"/>
      <c r="AG22" s="15"/>
      <c r="AH22" s="15"/>
      <c r="AI22" s="16"/>
      <c r="AJ22" s="16"/>
    </row>
    <row r="23" spans="1:36" ht="12.75">
      <c r="A23" s="15"/>
      <c r="B23" s="15"/>
      <c r="C23" s="15"/>
      <c r="D23" s="15"/>
      <c r="E23" s="16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15"/>
      <c r="Q23" s="16"/>
      <c r="R23" s="15"/>
      <c r="S23" s="15"/>
      <c r="T23" s="16"/>
      <c r="U23" s="15"/>
      <c r="V23" s="15"/>
      <c r="W23" s="16"/>
      <c r="X23" s="15"/>
      <c r="Y23" s="15"/>
      <c r="Z23" s="16"/>
      <c r="AA23" s="15"/>
      <c r="AB23" s="15"/>
      <c r="AC23" s="15"/>
      <c r="AD23" s="15"/>
      <c r="AE23" s="15"/>
      <c r="AF23" s="15"/>
      <c r="AG23" s="15"/>
      <c r="AH23" s="15"/>
      <c r="AI23" s="16"/>
      <c r="AJ23" s="16"/>
    </row>
    <row r="24" spans="1:36" ht="12.75">
      <c r="A24" s="15"/>
      <c r="B24" s="15"/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16"/>
    </row>
    <row r="25" spans="1:36" ht="12.75">
      <c r="A25" s="15"/>
      <c r="B25" s="15"/>
      <c r="C25" s="15"/>
      <c r="D25" s="15"/>
      <c r="E25" s="15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2.75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7"/>
    </row>
    <row r="27" spans="1:36" ht="12.75">
      <c r="A27" s="15"/>
      <c r="B27" s="15"/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8"/>
      <c r="R27" s="15"/>
      <c r="S27" s="15"/>
      <c r="T27" s="16"/>
      <c r="U27" s="15"/>
      <c r="V27" s="1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6"/>
    </row>
    <row r="28" spans="1:3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 t="s">
        <v>16</v>
      </c>
      <c r="AD28" s="19"/>
      <c r="AE28" s="19"/>
      <c r="AF28" s="20"/>
      <c r="AG28" s="19"/>
      <c r="AH28" s="19"/>
      <c r="AI28" s="19"/>
      <c r="AJ28" s="21"/>
    </row>
    <row r="29" spans="1:8" ht="15.75">
      <c r="A29" s="81"/>
      <c r="B29" s="82"/>
      <c r="C29" s="82"/>
      <c r="D29" s="82"/>
      <c r="E29" s="82"/>
      <c r="F29" s="82"/>
      <c r="G29" s="83"/>
      <c r="H29" s="83"/>
    </row>
    <row r="30" spans="1:8" ht="15">
      <c r="A30" s="84"/>
      <c r="B30" s="14"/>
      <c r="C30" s="14"/>
      <c r="D30" s="14"/>
      <c r="E30" s="14"/>
      <c r="F30" s="14"/>
      <c r="G30" s="14"/>
      <c r="H30" s="14"/>
    </row>
    <row r="31" spans="1:8" ht="14.25">
      <c r="A31" s="85"/>
      <c r="B31" s="85"/>
      <c r="C31" s="85"/>
      <c r="D31" s="85"/>
      <c r="E31" s="85"/>
      <c r="F31" s="14"/>
      <c r="G31" s="14"/>
      <c r="H31" s="14"/>
    </row>
    <row r="32" spans="1:8" ht="15">
      <c r="A32" s="86"/>
      <c r="B32" s="86"/>
      <c r="C32" s="86"/>
      <c r="D32" s="86"/>
      <c r="E32" s="86"/>
      <c r="F32" s="14"/>
      <c r="G32" s="14"/>
      <c r="H32" s="14"/>
    </row>
    <row r="33" spans="1:8" ht="15">
      <c r="A33" s="87"/>
      <c r="B33" s="14"/>
      <c r="C33" s="14"/>
      <c r="D33" s="14"/>
      <c r="E33" s="14"/>
      <c r="F33" s="14"/>
      <c r="G33" s="14"/>
      <c r="H33" s="14"/>
    </row>
    <row r="34" spans="1:8" ht="14.25">
      <c r="A34" s="14"/>
      <c r="B34" s="14"/>
      <c r="C34" s="12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R48"/>
  <sheetViews>
    <sheetView tabSelected="1" zoomScalePageLayoutView="0" workbookViewId="0" topLeftCell="A11">
      <selection activeCell="I15" sqref="I15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6.7109375" style="0" customWidth="1"/>
    <col min="4" max="4" width="7.7109375" style="0" customWidth="1"/>
    <col min="5" max="5" width="6.421875" style="0" customWidth="1"/>
    <col min="6" max="6" width="7.140625" style="0" customWidth="1"/>
    <col min="7" max="7" width="6.28125" style="0" bestFit="1" customWidth="1"/>
    <col min="8" max="8" width="4.421875" style="0" bestFit="1" customWidth="1"/>
    <col min="9" max="9" width="4.00390625" style="0" bestFit="1" customWidth="1"/>
    <col min="10" max="10" width="6.57421875" style="0" bestFit="1" customWidth="1"/>
    <col min="11" max="11" width="5.7109375" style="0" customWidth="1"/>
    <col min="12" max="12" width="3.57421875" style="0" bestFit="1" customWidth="1"/>
    <col min="13" max="13" width="4.421875" style="0" bestFit="1" customWidth="1"/>
    <col min="14" max="16" width="3.57421875" style="0" bestFit="1" customWidth="1"/>
    <col min="17" max="17" width="6.28125" style="0" customWidth="1"/>
    <col min="18" max="18" width="6.57421875" style="0" customWidth="1"/>
    <col min="19" max="19" width="5.421875" style="0" customWidth="1"/>
  </cols>
  <sheetData>
    <row r="1" s="8" customFormat="1" ht="12.75"/>
    <row r="2" spans="1:252" s="134" customFormat="1" ht="22.5" customHeight="1">
      <c r="A2" s="133" t="s">
        <v>78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</row>
    <row r="3" spans="1:20" s="12" customFormat="1" ht="246.75" customHeight="1">
      <c r="A3" s="9" t="s">
        <v>15</v>
      </c>
      <c r="B3" s="9" t="s">
        <v>69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7" t="s">
        <v>70</v>
      </c>
      <c r="R3" s="97" t="s">
        <v>71</v>
      </c>
      <c r="S3" s="98" t="s">
        <v>72</v>
      </c>
      <c r="T3" s="98" t="s">
        <v>73</v>
      </c>
    </row>
    <row r="4" spans="1:20" s="10" customFormat="1" ht="13.5" customHeight="1">
      <c r="A4" s="74">
        <v>1</v>
      </c>
      <c r="B4" s="75" t="s">
        <v>58</v>
      </c>
      <c r="C4" s="5">
        <v>288</v>
      </c>
      <c r="D4" s="5">
        <v>283</v>
      </c>
      <c r="E4" s="4">
        <v>3</v>
      </c>
      <c r="F4" s="4">
        <v>8</v>
      </c>
      <c r="G4" s="5">
        <v>195</v>
      </c>
      <c r="H4" s="4">
        <v>193</v>
      </c>
      <c r="I4" s="4">
        <v>2</v>
      </c>
      <c r="J4" s="6">
        <v>0.99</v>
      </c>
      <c r="K4" s="6">
        <v>0.49</v>
      </c>
      <c r="L4" s="4">
        <v>9</v>
      </c>
      <c r="M4" s="4">
        <v>87</v>
      </c>
      <c r="N4" s="5">
        <v>0</v>
      </c>
      <c r="O4" s="5">
        <v>0</v>
      </c>
      <c r="P4" s="4">
        <v>0</v>
      </c>
      <c r="Q4" s="4">
        <v>2</v>
      </c>
      <c r="R4" s="4">
        <v>5</v>
      </c>
      <c r="S4" s="4">
        <v>7</v>
      </c>
      <c r="T4" s="4">
        <v>3</v>
      </c>
    </row>
    <row r="5" spans="1:20" s="10" customFormat="1" ht="16.5" customHeight="1">
      <c r="A5" s="74">
        <f>A4+1</f>
        <v>2</v>
      </c>
      <c r="B5" s="75" t="s">
        <v>59</v>
      </c>
      <c r="C5" s="5">
        <v>155</v>
      </c>
      <c r="D5" s="5">
        <v>156</v>
      </c>
      <c r="E5" s="4">
        <v>3</v>
      </c>
      <c r="F5" s="4">
        <v>2</v>
      </c>
      <c r="G5" s="5">
        <v>118</v>
      </c>
      <c r="H5" s="4">
        <v>110</v>
      </c>
      <c r="I5" s="4">
        <v>8</v>
      </c>
      <c r="J5" s="6">
        <v>0.93</v>
      </c>
      <c r="K5" s="6">
        <v>0.51</v>
      </c>
      <c r="L5" s="4">
        <v>5</v>
      </c>
      <c r="M5" s="4">
        <v>55</v>
      </c>
      <c r="N5" s="5">
        <v>2</v>
      </c>
      <c r="O5" s="5">
        <v>1</v>
      </c>
      <c r="P5" s="4">
        <v>1</v>
      </c>
      <c r="Q5" s="4">
        <v>4</v>
      </c>
      <c r="R5" s="4">
        <v>4</v>
      </c>
      <c r="S5" s="4">
        <v>8</v>
      </c>
      <c r="T5" s="4">
        <v>4</v>
      </c>
    </row>
    <row r="6" spans="1:20" s="10" customFormat="1" ht="16.5" customHeight="1">
      <c r="A6" s="74">
        <f aca="true" t="shared" si="0" ref="A6:A12">A5+1</f>
        <v>3</v>
      </c>
      <c r="B6" s="75" t="s">
        <v>60</v>
      </c>
      <c r="C6" s="5">
        <v>94</v>
      </c>
      <c r="D6" s="5">
        <v>93</v>
      </c>
      <c r="E6" s="4">
        <v>1</v>
      </c>
      <c r="F6" s="4">
        <v>2</v>
      </c>
      <c r="G6" s="5">
        <v>64</v>
      </c>
      <c r="H6" s="4">
        <v>57</v>
      </c>
      <c r="I6" s="4">
        <v>7</v>
      </c>
      <c r="J6" s="6">
        <v>0.89</v>
      </c>
      <c r="K6" s="6">
        <v>0.3733</v>
      </c>
      <c r="L6" s="4">
        <v>3</v>
      </c>
      <c r="M6" s="4">
        <v>22</v>
      </c>
      <c r="N6" s="5">
        <v>2</v>
      </c>
      <c r="O6" s="5">
        <v>1</v>
      </c>
      <c r="P6" s="4">
        <v>0</v>
      </c>
      <c r="Q6" s="4">
        <v>7</v>
      </c>
      <c r="R6" s="4">
        <v>8</v>
      </c>
      <c r="S6" s="4">
        <v>15</v>
      </c>
      <c r="T6" s="4">
        <v>8</v>
      </c>
    </row>
    <row r="7" spans="1:20" s="10" customFormat="1" ht="15">
      <c r="A7" s="74">
        <f t="shared" si="0"/>
        <v>4</v>
      </c>
      <c r="B7" s="75" t="s">
        <v>61</v>
      </c>
      <c r="C7" s="5">
        <v>97</v>
      </c>
      <c r="D7" s="5">
        <v>100</v>
      </c>
      <c r="E7" s="4">
        <v>5</v>
      </c>
      <c r="F7" s="4">
        <v>2</v>
      </c>
      <c r="G7" s="5">
        <v>68</v>
      </c>
      <c r="H7" s="4">
        <v>67</v>
      </c>
      <c r="I7" s="4">
        <v>1</v>
      </c>
      <c r="J7" s="6">
        <v>0.99</v>
      </c>
      <c r="K7" s="6">
        <v>0.31</v>
      </c>
      <c r="L7" s="4">
        <v>4</v>
      </c>
      <c r="M7" s="4">
        <v>17</v>
      </c>
      <c r="N7" s="5">
        <v>0</v>
      </c>
      <c r="O7" s="5">
        <v>0</v>
      </c>
      <c r="P7" s="4">
        <v>0</v>
      </c>
      <c r="Q7" s="4">
        <v>2</v>
      </c>
      <c r="R7" s="4">
        <v>9</v>
      </c>
      <c r="S7" s="4">
        <v>11</v>
      </c>
      <c r="T7" s="4">
        <v>5</v>
      </c>
    </row>
    <row r="8" spans="1:20" s="10" customFormat="1" ht="15">
      <c r="A8" s="74">
        <f t="shared" si="0"/>
        <v>5</v>
      </c>
      <c r="B8" s="75" t="s">
        <v>62</v>
      </c>
      <c r="C8" s="5">
        <v>22</v>
      </c>
      <c r="D8" s="5">
        <v>21</v>
      </c>
      <c r="E8" s="4">
        <v>0</v>
      </c>
      <c r="F8" s="4">
        <v>1</v>
      </c>
      <c r="G8" s="5">
        <v>15</v>
      </c>
      <c r="H8" s="4">
        <v>13</v>
      </c>
      <c r="I8" s="4">
        <v>2</v>
      </c>
      <c r="J8" s="6">
        <v>0.87</v>
      </c>
      <c r="K8" s="6">
        <v>0.47</v>
      </c>
      <c r="L8" s="4">
        <v>0</v>
      </c>
      <c r="M8" s="4">
        <v>7</v>
      </c>
      <c r="N8" s="5">
        <v>1</v>
      </c>
      <c r="O8" s="5">
        <v>2</v>
      </c>
      <c r="P8" s="4">
        <v>1</v>
      </c>
      <c r="Q8" s="4">
        <v>8</v>
      </c>
      <c r="R8" s="4">
        <v>6</v>
      </c>
      <c r="S8" s="4">
        <v>14</v>
      </c>
      <c r="T8" s="4">
        <v>7</v>
      </c>
    </row>
    <row r="9" spans="1:20" s="10" customFormat="1" ht="15">
      <c r="A9" s="74">
        <f t="shared" si="0"/>
        <v>6</v>
      </c>
      <c r="B9" s="75" t="s">
        <v>63</v>
      </c>
      <c r="C9" s="5">
        <v>18</v>
      </c>
      <c r="D9" s="5">
        <v>19</v>
      </c>
      <c r="E9" s="4">
        <v>1</v>
      </c>
      <c r="F9" s="4">
        <v>0</v>
      </c>
      <c r="G9" s="5">
        <v>12</v>
      </c>
      <c r="H9" s="4">
        <v>12</v>
      </c>
      <c r="I9" s="4">
        <v>0</v>
      </c>
      <c r="J9" s="6">
        <v>1</v>
      </c>
      <c r="K9" s="6">
        <v>0.16</v>
      </c>
      <c r="L9" s="4">
        <v>0</v>
      </c>
      <c r="M9" s="4">
        <v>3</v>
      </c>
      <c r="N9" s="5">
        <v>0</v>
      </c>
      <c r="O9" s="5">
        <v>0</v>
      </c>
      <c r="P9" s="4">
        <v>0</v>
      </c>
      <c r="Q9" s="4">
        <v>1</v>
      </c>
      <c r="R9" s="4">
        <v>10</v>
      </c>
      <c r="S9" s="4">
        <v>11</v>
      </c>
      <c r="T9" s="4">
        <v>5</v>
      </c>
    </row>
    <row r="10" spans="1:20" s="10" customFormat="1" ht="15">
      <c r="A10" s="74">
        <f t="shared" si="0"/>
        <v>7</v>
      </c>
      <c r="B10" s="75" t="s">
        <v>64</v>
      </c>
      <c r="C10" s="5">
        <v>32</v>
      </c>
      <c r="D10" s="5">
        <v>33</v>
      </c>
      <c r="E10" s="4">
        <v>1</v>
      </c>
      <c r="F10" s="4">
        <v>0</v>
      </c>
      <c r="G10" s="5">
        <v>22</v>
      </c>
      <c r="H10" s="4">
        <v>20</v>
      </c>
      <c r="I10" s="4">
        <v>2</v>
      </c>
      <c r="J10" s="6">
        <v>0.9</v>
      </c>
      <c r="K10" s="6">
        <v>0.4</v>
      </c>
      <c r="L10" s="4">
        <v>1</v>
      </c>
      <c r="M10" s="4">
        <v>8</v>
      </c>
      <c r="N10" s="5">
        <v>0</v>
      </c>
      <c r="O10" s="5">
        <v>0</v>
      </c>
      <c r="P10" s="4">
        <v>0</v>
      </c>
      <c r="Q10" s="4">
        <v>6</v>
      </c>
      <c r="R10" s="4">
        <v>7</v>
      </c>
      <c r="S10" s="4">
        <v>13</v>
      </c>
      <c r="T10" s="4">
        <v>6</v>
      </c>
    </row>
    <row r="11" spans="1:20" s="10" customFormat="1" ht="15">
      <c r="A11" s="74">
        <f t="shared" si="0"/>
        <v>8</v>
      </c>
      <c r="B11" s="75" t="s">
        <v>65</v>
      </c>
      <c r="C11" s="5">
        <v>53</v>
      </c>
      <c r="D11" s="5">
        <v>52</v>
      </c>
      <c r="E11" s="4">
        <v>3</v>
      </c>
      <c r="F11" s="4">
        <v>4</v>
      </c>
      <c r="G11" s="5">
        <v>39</v>
      </c>
      <c r="H11" s="4">
        <v>37</v>
      </c>
      <c r="I11" s="4">
        <v>2</v>
      </c>
      <c r="J11" s="6">
        <v>0.94</v>
      </c>
      <c r="K11" s="6">
        <v>0.69</v>
      </c>
      <c r="L11" s="4">
        <v>4</v>
      </c>
      <c r="M11" s="4">
        <v>23</v>
      </c>
      <c r="N11" s="5">
        <v>0</v>
      </c>
      <c r="O11" s="5">
        <v>3</v>
      </c>
      <c r="P11" s="4">
        <v>3</v>
      </c>
      <c r="Q11" s="4">
        <v>3</v>
      </c>
      <c r="R11" s="4">
        <v>1</v>
      </c>
      <c r="S11" s="4">
        <v>4</v>
      </c>
      <c r="T11" s="4">
        <v>2</v>
      </c>
    </row>
    <row r="12" spans="1:20" s="10" customFormat="1" ht="15">
      <c r="A12" s="74">
        <f t="shared" si="0"/>
        <v>9</v>
      </c>
      <c r="B12" s="76" t="s">
        <v>66</v>
      </c>
      <c r="C12" s="5">
        <v>20</v>
      </c>
      <c r="D12" s="5">
        <v>20</v>
      </c>
      <c r="E12" s="4">
        <v>0</v>
      </c>
      <c r="F12" s="4">
        <v>0</v>
      </c>
      <c r="G12" s="5">
        <v>12</v>
      </c>
      <c r="H12" s="4">
        <v>12</v>
      </c>
      <c r="I12" s="4">
        <v>0</v>
      </c>
      <c r="J12" s="6">
        <v>1</v>
      </c>
      <c r="K12" s="6">
        <v>0.58</v>
      </c>
      <c r="L12" s="4">
        <v>0</v>
      </c>
      <c r="M12" s="4">
        <v>7</v>
      </c>
      <c r="N12" s="5">
        <v>0</v>
      </c>
      <c r="O12" s="5">
        <v>0</v>
      </c>
      <c r="P12" s="4">
        <v>0</v>
      </c>
      <c r="Q12" s="4">
        <v>1</v>
      </c>
      <c r="R12" s="4">
        <v>2</v>
      </c>
      <c r="S12" s="4">
        <v>3</v>
      </c>
      <c r="T12" s="4">
        <v>1</v>
      </c>
    </row>
    <row r="13" spans="1:20" s="10" customFormat="1" ht="15">
      <c r="A13" s="74">
        <v>10</v>
      </c>
      <c r="B13" s="75" t="s">
        <v>67</v>
      </c>
      <c r="C13" s="5">
        <v>26</v>
      </c>
      <c r="D13" s="5">
        <v>26</v>
      </c>
      <c r="E13" s="4">
        <v>0</v>
      </c>
      <c r="F13" s="4">
        <v>0</v>
      </c>
      <c r="G13" s="5">
        <v>22</v>
      </c>
      <c r="H13" s="4">
        <v>20</v>
      </c>
      <c r="I13" s="4">
        <v>2</v>
      </c>
      <c r="J13" s="6">
        <v>0.91</v>
      </c>
      <c r="K13" s="6">
        <v>0.545</v>
      </c>
      <c r="L13" s="4">
        <v>0</v>
      </c>
      <c r="M13" s="4">
        <v>12</v>
      </c>
      <c r="N13" s="5">
        <v>0</v>
      </c>
      <c r="O13" s="5">
        <v>0</v>
      </c>
      <c r="P13" s="4">
        <v>0</v>
      </c>
      <c r="Q13" s="4">
        <v>5</v>
      </c>
      <c r="R13" s="4">
        <v>3</v>
      </c>
      <c r="S13" s="4">
        <v>8</v>
      </c>
      <c r="T13" s="4">
        <v>4</v>
      </c>
    </row>
    <row r="14" spans="1:20" s="10" customFormat="1" ht="15">
      <c r="A14" s="105"/>
      <c r="B14" s="77" t="s">
        <v>68</v>
      </c>
      <c r="C14" s="78">
        <f>SUM(C4:C13)</f>
        <v>805</v>
      </c>
      <c r="D14" s="78">
        <f aca="true" t="shared" si="1" ref="D14:I14">SUM(D4:D13)</f>
        <v>803</v>
      </c>
      <c r="E14" s="78">
        <f t="shared" si="1"/>
        <v>17</v>
      </c>
      <c r="F14" s="78">
        <f t="shared" si="1"/>
        <v>19</v>
      </c>
      <c r="G14" s="78">
        <f t="shared" si="1"/>
        <v>567</v>
      </c>
      <c r="H14" s="78">
        <f t="shared" si="1"/>
        <v>541</v>
      </c>
      <c r="I14" s="78">
        <f t="shared" si="1"/>
        <v>26</v>
      </c>
      <c r="J14" s="79">
        <f>AVERAGE(J4:J13)</f>
        <v>0.942</v>
      </c>
      <c r="K14" s="79">
        <f>AVERAGE(K4:K13)</f>
        <v>0.45282999999999995</v>
      </c>
      <c r="L14" s="78">
        <f>SUM(L4:L13)</f>
        <v>26</v>
      </c>
      <c r="M14" s="78">
        <f>SUM(M4:M13)</f>
        <v>241</v>
      </c>
      <c r="N14" s="78">
        <f>SUM(N4:N13)</f>
        <v>5</v>
      </c>
      <c r="O14" s="78">
        <f>SUM(O4:O13)</f>
        <v>7</v>
      </c>
      <c r="P14" s="78">
        <f>SUM(P4:P13)</f>
        <v>5</v>
      </c>
      <c r="Q14" s="4"/>
      <c r="R14" s="4"/>
      <c r="S14" s="4"/>
      <c r="T14" s="4"/>
    </row>
    <row r="15" spans="10:11" s="10" customFormat="1" ht="15">
      <c r="J15" s="11"/>
      <c r="K15" s="11"/>
    </row>
    <row r="16" spans="10:11" s="10" customFormat="1" ht="18.75" customHeight="1">
      <c r="J16" s="11"/>
      <c r="K16" s="11"/>
    </row>
    <row r="17" spans="1:11" s="10" customFormat="1" ht="15">
      <c r="A17" s="10" t="s">
        <v>16</v>
      </c>
      <c r="B17" s="75" t="s">
        <v>102</v>
      </c>
      <c r="C17" s="6">
        <v>0.95</v>
      </c>
      <c r="D17" s="79">
        <v>0.96</v>
      </c>
      <c r="E17" s="6">
        <v>0.95</v>
      </c>
      <c r="F17" s="6">
        <v>0.99</v>
      </c>
      <c r="J17" s="11"/>
      <c r="K17" s="11"/>
    </row>
    <row r="18" spans="1:17" s="3" customFormat="1" ht="15">
      <c r="A18" s="10"/>
      <c r="B18" s="75" t="s">
        <v>103</v>
      </c>
      <c r="C18" s="6">
        <v>0.93</v>
      </c>
      <c r="D18" s="79">
        <v>0.94</v>
      </c>
      <c r="E18" s="6">
        <v>0.95</v>
      </c>
      <c r="F18" s="6">
        <v>0.93</v>
      </c>
      <c r="H18" s="10"/>
      <c r="I18" s="10"/>
      <c r="J18" s="11"/>
      <c r="K18" s="11"/>
      <c r="L18" s="10"/>
      <c r="M18" s="10"/>
      <c r="N18" s="10"/>
      <c r="O18" s="10"/>
      <c r="P18" s="10"/>
      <c r="Q18" s="10"/>
    </row>
    <row r="19" spans="1:17" s="3" customFormat="1" ht="15">
      <c r="A19" s="10"/>
      <c r="B19" s="75" t="s">
        <v>104</v>
      </c>
      <c r="C19" s="6">
        <v>0.85</v>
      </c>
      <c r="D19" s="79">
        <v>0.91</v>
      </c>
      <c r="E19" s="6">
        <v>0.83</v>
      </c>
      <c r="F19" s="6">
        <v>0.89</v>
      </c>
      <c r="H19" s="10"/>
      <c r="I19" s="10"/>
      <c r="J19" s="11"/>
      <c r="K19" s="11"/>
      <c r="L19" s="10"/>
      <c r="M19" s="10"/>
      <c r="N19" s="10"/>
      <c r="O19" s="10"/>
      <c r="P19" s="10"/>
      <c r="Q19" s="10"/>
    </row>
    <row r="20" spans="1:17" s="1" customFormat="1" ht="15">
      <c r="A20" s="12"/>
      <c r="B20" s="75" t="s">
        <v>105</v>
      </c>
      <c r="C20" s="6">
        <v>0.98</v>
      </c>
      <c r="D20" s="79">
        <v>0.99</v>
      </c>
      <c r="E20" s="6">
        <v>0.97</v>
      </c>
      <c r="F20" s="6">
        <v>0.99</v>
      </c>
      <c r="H20" s="12"/>
      <c r="I20" s="12"/>
      <c r="J20" s="13"/>
      <c r="K20" s="13"/>
      <c r="L20" s="12"/>
      <c r="M20" s="12"/>
      <c r="N20" s="12"/>
      <c r="O20" s="12"/>
      <c r="P20" s="12"/>
      <c r="Q20" s="12"/>
    </row>
    <row r="21" spans="1:17" s="3" customFormat="1" ht="15">
      <c r="A21" s="10"/>
      <c r="B21" s="75" t="s">
        <v>106</v>
      </c>
      <c r="C21" s="6">
        <v>0.93</v>
      </c>
      <c r="D21" s="79">
        <v>0.87</v>
      </c>
      <c r="E21" s="6">
        <v>0.87</v>
      </c>
      <c r="F21" s="6">
        <v>0.87</v>
      </c>
      <c r="H21" s="10"/>
      <c r="I21" s="10"/>
      <c r="J21" s="11"/>
      <c r="K21" s="11"/>
      <c r="L21" s="10"/>
      <c r="M21" s="10"/>
      <c r="N21" s="10"/>
      <c r="O21" s="10"/>
      <c r="P21" s="10"/>
      <c r="Q21" s="10"/>
    </row>
    <row r="22" spans="1:17" s="3" customFormat="1" ht="15">
      <c r="A22" s="10"/>
      <c r="B22" s="75" t="s">
        <v>107</v>
      </c>
      <c r="C22" s="6">
        <v>1</v>
      </c>
      <c r="D22" s="79">
        <v>1</v>
      </c>
      <c r="E22" s="6">
        <v>1</v>
      </c>
      <c r="F22" s="6">
        <v>1</v>
      </c>
      <c r="H22" s="10"/>
      <c r="I22" s="10"/>
      <c r="J22" s="11"/>
      <c r="K22" s="11"/>
      <c r="L22" s="10"/>
      <c r="M22" s="10"/>
      <c r="N22" s="10"/>
      <c r="O22" s="10"/>
      <c r="P22" s="10"/>
      <c r="Q22" s="10"/>
    </row>
    <row r="23" spans="1:17" s="1" customFormat="1" ht="15">
      <c r="A23" s="12"/>
      <c r="B23" s="75" t="s">
        <v>108</v>
      </c>
      <c r="C23" s="6">
        <v>0.9</v>
      </c>
      <c r="D23" s="79">
        <v>0.96</v>
      </c>
      <c r="E23" s="6">
        <v>0.91</v>
      </c>
      <c r="F23" s="6">
        <v>0.9</v>
      </c>
      <c r="H23" s="12"/>
      <c r="I23" s="12"/>
      <c r="J23" s="13"/>
      <c r="K23" s="13"/>
      <c r="L23" s="12"/>
      <c r="M23" s="12"/>
      <c r="N23" s="12"/>
      <c r="O23" s="12"/>
      <c r="P23" s="12"/>
      <c r="Q23" s="12"/>
    </row>
    <row r="24" spans="1:17" s="1" customFormat="1" ht="15">
      <c r="A24" s="12"/>
      <c r="B24" s="75" t="s">
        <v>109</v>
      </c>
      <c r="C24" s="6">
        <v>1</v>
      </c>
      <c r="D24" s="79">
        <v>0.95</v>
      </c>
      <c r="E24" s="6">
        <v>0.95</v>
      </c>
      <c r="F24" s="6">
        <v>0.94</v>
      </c>
      <c r="H24" s="12"/>
      <c r="I24" s="12"/>
      <c r="J24" s="13"/>
      <c r="K24" s="13"/>
      <c r="L24" s="12"/>
      <c r="M24" s="12"/>
      <c r="N24" s="12"/>
      <c r="O24" s="12"/>
      <c r="P24" s="12"/>
      <c r="Q24" s="12"/>
    </row>
    <row r="25" spans="1:17" ht="15">
      <c r="A25" s="14"/>
      <c r="B25" s="76" t="s">
        <v>110</v>
      </c>
      <c r="C25" s="6">
        <v>1</v>
      </c>
      <c r="D25" s="79">
        <v>1</v>
      </c>
      <c r="E25" s="6">
        <v>1</v>
      </c>
      <c r="F25" s="6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B26" s="75" t="s">
        <v>111</v>
      </c>
      <c r="C26" s="6">
        <v>0.91</v>
      </c>
      <c r="D26" s="79">
        <v>0.91</v>
      </c>
      <c r="E26" s="6">
        <v>0.86</v>
      </c>
      <c r="F26" s="6">
        <v>0.91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4.25">
      <c r="A27" s="14"/>
      <c r="B27" s="77"/>
      <c r="C27" s="79"/>
      <c r="D27" s="7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4"/>
      <c r="B31" s="75" t="s">
        <v>102</v>
      </c>
      <c r="C31" s="129">
        <v>0.41</v>
      </c>
      <c r="D31" s="129">
        <v>0.43</v>
      </c>
      <c r="E31" s="129">
        <v>0.41</v>
      </c>
      <c r="F31" s="129">
        <v>0.49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6" ht="12.75">
      <c r="B32" s="75" t="s">
        <v>103</v>
      </c>
      <c r="C32" s="104">
        <v>0.43</v>
      </c>
      <c r="D32" s="104">
        <v>0.47</v>
      </c>
      <c r="E32" s="104">
        <v>0.47</v>
      </c>
      <c r="F32" s="104">
        <v>0.51</v>
      </c>
    </row>
    <row r="33" spans="2:6" ht="12.75">
      <c r="B33" s="75" t="s">
        <v>104</v>
      </c>
      <c r="C33" s="104">
        <v>0.32</v>
      </c>
      <c r="D33" s="104">
        <v>0.32</v>
      </c>
      <c r="E33" s="104">
        <v>0.33</v>
      </c>
      <c r="F33" s="104">
        <v>0.37</v>
      </c>
    </row>
    <row r="34" spans="2:6" ht="12.75">
      <c r="B34" s="75" t="s">
        <v>105</v>
      </c>
      <c r="C34" s="104">
        <v>0.3</v>
      </c>
      <c r="D34" s="104">
        <v>0.29</v>
      </c>
      <c r="E34" s="104">
        <v>0.29</v>
      </c>
      <c r="F34" s="104">
        <v>0.31</v>
      </c>
    </row>
    <row r="35" spans="2:6" ht="12.75">
      <c r="B35" s="75" t="s">
        <v>106</v>
      </c>
      <c r="C35" s="104">
        <v>0.53</v>
      </c>
      <c r="D35" s="104">
        <v>0.47</v>
      </c>
      <c r="E35" s="104">
        <v>0.47</v>
      </c>
      <c r="F35" s="104">
        <v>0.47</v>
      </c>
    </row>
    <row r="36" spans="2:6" ht="12.75">
      <c r="B36" s="75" t="s">
        <v>107</v>
      </c>
      <c r="C36" s="104">
        <v>0.25</v>
      </c>
      <c r="D36" s="104">
        <v>0.25</v>
      </c>
      <c r="E36" s="104">
        <v>0.33</v>
      </c>
      <c r="F36" s="104">
        <v>0.16</v>
      </c>
    </row>
    <row r="37" spans="2:6" ht="12.75">
      <c r="B37" s="75" t="s">
        <v>108</v>
      </c>
      <c r="C37" s="104">
        <v>0.33</v>
      </c>
      <c r="D37" s="104">
        <v>0.48</v>
      </c>
      <c r="E37" s="104">
        <v>0.35</v>
      </c>
      <c r="F37" s="104">
        <v>0.4</v>
      </c>
    </row>
    <row r="38" spans="1:6" ht="15">
      <c r="A38" s="14"/>
      <c r="B38" s="75" t="s">
        <v>109</v>
      </c>
      <c r="C38" s="100">
        <v>0.5</v>
      </c>
      <c r="D38" s="104">
        <v>0.64</v>
      </c>
      <c r="E38" s="104">
        <v>0.71</v>
      </c>
      <c r="F38" s="104">
        <v>0.69</v>
      </c>
    </row>
    <row r="39" spans="1:6" ht="15">
      <c r="A39" s="14"/>
      <c r="B39" s="76" t="s">
        <v>110</v>
      </c>
      <c r="C39" s="100">
        <v>0.67</v>
      </c>
      <c r="D39" s="104">
        <v>0.5</v>
      </c>
      <c r="E39" s="104">
        <v>0.35</v>
      </c>
      <c r="F39" s="104">
        <v>0.58</v>
      </c>
    </row>
    <row r="40" spans="1:6" ht="15">
      <c r="A40" s="14"/>
      <c r="B40" s="75" t="s">
        <v>111</v>
      </c>
      <c r="C40" s="100">
        <v>0.5</v>
      </c>
      <c r="D40" s="104">
        <v>0.59</v>
      </c>
      <c r="E40" s="104">
        <v>0.5</v>
      </c>
      <c r="F40" s="104">
        <v>0.55</v>
      </c>
    </row>
    <row r="41" spans="1:6" ht="15">
      <c r="A41" s="14"/>
      <c r="B41" s="99"/>
      <c r="C41" s="11"/>
      <c r="D41" s="104"/>
      <c r="E41" s="104"/>
      <c r="F41" s="104"/>
    </row>
    <row r="42" spans="1:3" ht="15">
      <c r="A42" s="14"/>
      <c r="B42" s="99"/>
      <c r="C42" s="100"/>
    </row>
    <row r="43" spans="1:3" ht="15">
      <c r="A43" s="14"/>
      <c r="B43" s="99"/>
      <c r="C43" s="100"/>
    </row>
    <row r="44" spans="1:3" ht="15">
      <c r="A44" s="14"/>
      <c r="B44" s="99"/>
      <c r="C44" s="100"/>
    </row>
    <row r="45" spans="1:3" ht="15">
      <c r="A45" s="14"/>
      <c r="B45" s="99"/>
      <c r="C45" s="100"/>
    </row>
    <row r="46" spans="1:3" ht="15">
      <c r="A46" s="14"/>
      <c r="B46" s="99"/>
      <c r="C46" s="100"/>
    </row>
    <row r="47" spans="1:3" ht="15">
      <c r="A47" s="14"/>
      <c r="B47" s="99"/>
      <c r="C47" s="100"/>
    </row>
    <row r="48" spans="1:3" ht="15">
      <c r="A48" s="14"/>
      <c r="B48" s="99"/>
      <c r="C48" s="100"/>
    </row>
  </sheetData>
  <sheetProtection/>
  <mergeCells count="1">
    <mergeCell ref="A2:IV2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7">
      <selection activeCell="H11" sqref="H11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6.8515625" style="0" customWidth="1"/>
    <col min="4" max="4" width="6.00390625" style="0" customWidth="1"/>
    <col min="5" max="5" width="6.421875" style="0" customWidth="1"/>
    <col min="6" max="6" width="6.7109375" style="0" bestFit="1" customWidth="1"/>
    <col min="7" max="7" width="6.28125" style="0" bestFit="1" customWidth="1"/>
    <col min="8" max="8" width="5.7109375" style="0" customWidth="1"/>
    <col min="9" max="9" width="4.00390625" style="0" bestFit="1" customWidth="1"/>
    <col min="10" max="10" width="7.7109375" style="0" bestFit="1" customWidth="1"/>
    <col min="11" max="11" width="5.7109375" style="0" customWidth="1"/>
    <col min="12" max="12" width="3.57421875" style="0" bestFit="1" customWidth="1"/>
    <col min="13" max="13" width="4.421875" style="0" bestFit="1" customWidth="1"/>
    <col min="14" max="14" width="4.00390625" style="0" bestFit="1" customWidth="1"/>
    <col min="15" max="15" width="6.00390625" style="0" bestFit="1" customWidth="1"/>
    <col min="16" max="16" width="4.00390625" style="0" bestFit="1" customWidth="1"/>
  </cols>
  <sheetData>
    <row r="1" spans="1:17" s="96" customFormat="1" ht="30.75" customHeight="1">
      <c r="A1" s="136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95"/>
    </row>
    <row r="2" spans="1:20" s="12" customFormat="1" ht="155.25" customHeight="1">
      <c r="A2" s="9" t="s">
        <v>15</v>
      </c>
      <c r="B2" s="9" t="s">
        <v>69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7" t="s">
        <v>70</v>
      </c>
      <c r="R2" s="97" t="s">
        <v>71</v>
      </c>
      <c r="S2" s="98" t="s">
        <v>72</v>
      </c>
      <c r="T2" s="98" t="s">
        <v>73</v>
      </c>
    </row>
    <row r="3" spans="1:20" s="10" customFormat="1" ht="13.5" customHeight="1">
      <c r="A3" s="74">
        <v>1</v>
      </c>
      <c r="B3" s="75" t="s">
        <v>58</v>
      </c>
      <c r="C3" s="4">
        <v>322</v>
      </c>
      <c r="D3" s="4">
        <v>320</v>
      </c>
      <c r="E3" s="4">
        <v>1</v>
      </c>
      <c r="F3" s="4">
        <v>3</v>
      </c>
      <c r="G3" s="4">
        <v>320</v>
      </c>
      <c r="H3" s="4">
        <v>296</v>
      </c>
      <c r="I3" s="4">
        <v>24</v>
      </c>
      <c r="J3" s="94">
        <v>0.93</v>
      </c>
      <c r="K3" s="7">
        <v>0.26</v>
      </c>
      <c r="L3" s="4">
        <v>6</v>
      </c>
      <c r="M3" s="4">
        <v>78</v>
      </c>
      <c r="N3" s="4">
        <v>4</v>
      </c>
      <c r="O3" s="4">
        <v>1</v>
      </c>
      <c r="P3" s="4">
        <v>0</v>
      </c>
      <c r="Q3" s="4">
        <v>5</v>
      </c>
      <c r="R3" s="4">
        <v>6</v>
      </c>
      <c r="S3" s="4">
        <v>11</v>
      </c>
      <c r="T3" s="4">
        <v>6</v>
      </c>
    </row>
    <row r="4" spans="1:20" s="10" customFormat="1" ht="16.5" customHeight="1">
      <c r="A4" s="74">
        <f aca="true" t="shared" si="0" ref="A4:A11">A3+1</f>
        <v>2</v>
      </c>
      <c r="B4" s="101" t="s">
        <v>59</v>
      </c>
      <c r="C4" s="102">
        <v>247</v>
      </c>
      <c r="D4" s="102">
        <v>249</v>
      </c>
      <c r="E4" s="106">
        <v>5</v>
      </c>
      <c r="F4" s="106">
        <v>3</v>
      </c>
      <c r="G4" s="5">
        <v>249</v>
      </c>
      <c r="H4" s="4">
        <v>248</v>
      </c>
      <c r="I4" s="4">
        <v>1</v>
      </c>
      <c r="J4" s="6">
        <v>0.99</v>
      </c>
      <c r="K4" s="6">
        <v>0.3</v>
      </c>
      <c r="L4" s="4">
        <v>5</v>
      </c>
      <c r="M4" s="4">
        <v>69</v>
      </c>
      <c r="N4" s="5">
        <v>3</v>
      </c>
      <c r="O4" s="5">
        <v>1</v>
      </c>
      <c r="P4" s="4">
        <v>0</v>
      </c>
      <c r="Q4" s="4">
        <v>2</v>
      </c>
      <c r="R4" s="4">
        <v>5</v>
      </c>
      <c r="S4" s="4">
        <v>7</v>
      </c>
      <c r="T4" s="4">
        <v>4</v>
      </c>
    </row>
    <row r="5" spans="1:20" s="10" customFormat="1" ht="16.5" customHeight="1">
      <c r="A5" s="74">
        <f t="shared" si="0"/>
        <v>3</v>
      </c>
      <c r="B5" s="75" t="s">
        <v>60</v>
      </c>
      <c r="C5" s="5">
        <v>101</v>
      </c>
      <c r="D5" s="5">
        <v>100</v>
      </c>
      <c r="E5" s="4">
        <v>2</v>
      </c>
      <c r="F5" s="4">
        <v>3</v>
      </c>
      <c r="G5" s="5">
        <v>100</v>
      </c>
      <c r="H5" s="4">
        <v>94</v>
      </c>
      <c r="I5" s="4">
        <v>6</v>
      </c>
      <c r="J5" s="6">
        <v>0.9358</v>
      </c>
      <c r="K5" s="6">
        <v>0.3108</v>
      </c>
      <c r="L5" s="4">
        <v>4</v>
      </c>
      <c r="M5" s="4">
        <v>29</v>
      </c>
      <c r="N5" s="5">
        <v>2</v>
      </c>
      <c r="O5" s="5">
        <v>1</v>
      </c>
      <c r="P5" s="4">
        <v>0</v>
      </c>
      <c r="Q5" s="4">
        <v>4</v>
      </c>
      <c r="R5" s="4">
        <v>4</v>
      </c>
      <c r="S5" s="4">
        <v>8</v>
      </c>
      <c r="T5" s="4">
        <v>5</v>
      </c>
    </row>
    <row r="6" spans="1:20" s="10" customFormat="1" ht="15">
      <c r="A6" s="74">
        <f t="shared" si="0"/>
        <v>4</v>
      </c>
      <c r="B6" s="75" t="s">
        <v>61</v>
      </c>
      <c r="C6" s="5">
        <v>119</v>
      </c>
      <c r="D6" s="5">
        <v>121</v>
      </c>
      <c r="E6" s="4">
        <v>3</v>
      </c>
      <c r="F6" s="4">
        <v>1</v>
      </c>
      <c r="G6" s="5">
        <v>121</v>
      </c>
      <c r="H6" s="4">
        <v>121</v>
      </c>
      <c r="I6" s="4">
        <v>0</v>
      </c>
      <c r="J6" s="6">
        <v>1</v>
      </c>
      <c r="K6" s="6">
        <v>0.34</v>
      </c>
      <c r="L6" s="4">
        <v>5</v>
      </c>
      <c r="M6" s="4">
        <v>36</v>
      </c>
      <c r="N6" s="5">
        <v>0</v>
      </c>
      <c r="O6" s="5">
        <v>0</v>
      </c>
      <c r="P6" s="4">
        <v>0</v>
      </c>
      <c r="Q6" s="4">
        <v>1</v>
      </c>
      <c r="R6" s="4">
        <v>3</v>
      </c>
      <c r="S6" s="4">
        <v>4</v>
      </c>
      <c r="T6" s="4">
        <v>2</v>
      </c>
    </row>
    <row r="7" spans="1:20" s="10" customFormat="1" ht="15">
      <c r="A7" s="74">
        <f t="shared" si="0"/>
        <v>5</v>
      </c>
      <c r="B7" s="75" t="s">
        <v>62</v>
      </c>
      <c r="C7" s="4">
        <v>7</v>
      </c>
      <c r="D7" s="4">
        <v>7</v>
      </c>
      <c r="E7" s="4">
        <v>0</v>
      </c>
      <c r="F7" s="4">
        <v>0</v>
      </c>
      <c r="G7" s="4">
        <v>7</v>
      </c>
      <c r="H7" s="4">
        <v>7</v>
      </c>
      <c r="I7" s="4">
        <v>0</v>
      </c>
      <c r="J7" s="7">
        <v>1</v>
      </c>
      <c r="K7" s="7">
        <v>0.57</v>
      </c>
      <c r="L7" s="4">
        <v>0</v>
      </c>
      <c r="M7" s="4">
        <v>4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2</v>
      </c>
      <c r="T7" s="4">
        <v>1</v>
      </c>
    </row>
    <row r="8" spans="1:20" s="10" customFormat="1" ht="15">
      <c r="A8" s="74">
        <f t="shared" si="0"/>
        <v>6</v>
      </c>
      <c r="B8" s="101" t="s">
        <v>63</v>
      </c>
      <c r="C8" s="5">
        <v>23</v>
      </c>
      <c r="D8" s="5">
        <v>25</v>
      </c>
      <c r="E8" s="4">
        <v>2</v>
      </c>
      <c r="F8" s="4">
        <v>0</v>
      </c>
      <c r="G8" s="5">
        <v>25</v>
      </c>
      <c r="H8" s="4">
        <v>25</v>
      </c>
      <c r="I8" s="103">
        <v>0</v>
      </c>
      <c r="J8" s="6">
        <v>1</v>
      </c>
      <c r="K8" s="6">
        <v>0.24</v>
      </c>
      <c r="L8" s="4">
        <v>0</v>
      </c>
      <c r="M8" s="4">
        <v>6</v>
      </c>
      <c r="N8" s="5">
        <v>0</v>
      </c>
      <c r="O8" s="5">
        <v>0</v>
      </c>
      <c r="P8" s="4">
        <v>0</v>
      </c>
      <c r="Q8" s="4">
        <v>1</v>
      </c>
      <c r="R8" s="4">
        <v>7</v>
      </c>
      <c r="S8" s="4">
        <v>8</v>
      </c>
      <c r="T8" s="4">
        <v>5</v>
      </c>
    </row>
    <row r="9" spans="1:20" s="10" customFormat="1" ht="15">
      <c r="A9" s="74">
        <f t="shared" si="0"/>
        <v>7</v>
      </c>
      <c r="B9" s="75" t="s">
        <v>76</v>
      </c>
      <c r="C9" s="5">
        <v>44</v>
      </c>
      <c r="D9" s="5">
        <v>44</v>
      </c>
      <c r="E9" s="4">
        <v>0</v>
      </c>
      <c r="F9" s="4">
        <v>0</v>
      </c>
      <c r="G9" s="5">
        <v>44</v>
      </c>
      <c r="H9" s="4">
        <v>44</v>
      </c>
      <c r="I9" s="4">
        <v>0</v>
      </c>
      <c r="J9" s="6">
        <v>1</v>
      </c>
      <c r="K9" s="6">
        <v>0.34</v>
      </c>
      <c r="L9" s="4">
        <v>0</v>
      </c>
      <c r="M9" s="4">
        <v>16</v>
      </c>
      <c r="N9" s="5">
        <v>0</v>
      </c>
      <c r="O9" s="5">
        <v>0</v>
      </c>
      <c r="P9" s="4">
        <v>0</v>
      </c>
      <c r="Q9" s="4">
        <v>1</v>
      </c>
      <c r="R9" s="4">
        <v>3</v>
      </c>
      <c r="S9" s="4">
        <v>4</v>
      </c>
      <c r="T9" s="4">
        <v>2</v>
      </c>
    </row>
    <row r="10" spans="1:20" s="10" customFormat="1" ht="15">
      <c r="A10" s="74">
        <f t="shared" si="0"/>
        <v>8</v>
      </c>
      <c r="B10" s="75" t="s">
        <v>65</v>
      </c>
      <c r="C10" s="5">
        <v>54</v>
      </c>
      <c r="D10" s="5">
        <v>52</v>
      </c>
      <c r="E10" s="4">
        <v>1</v>
      </c>
      <c r="F10" s="4">
        <v>3</v>
      </c>
      <c r="G10" s="5">
        <v>52</v>
      </c>
      <c r="H10" s="4">
        <v>51</v>
      </c>
      <c r="I10" s="4">
        <v>1</v>
      </c>
      <c r="J10" s="6">
        <v>0.98</v>
      </c>
      <c r="K10" s="6">
        <v>0.3</v>
      </c>
      <c r="L10" s="4">
        <v>2</v>
      </c>
      <c r="M10" s="4">
        <v>14</v>
      </c>
      <c r="N10" s="5">
        <v>0</v>
      </c>
      <c r="O10" s="5">
        <v>0</v>
      </c>
      <c r="P10" s="4">
        <v>0</v>
      </c>
      <c r="Q10" s="4">
        <v>3</v>
      </c>
      <c r="R10" s="4">
        <v>5</v>
      </c>
      <c r="S10" s="4">
        <v>8</v>
      </c>
      <c r="T10" s="4">
        <v>5</v>
      </c>
    </row>
    <row r="11" spans="1:20" s="10" customFormat="1" ht="15">
      <c r="A11" s="74">
        <f t="shared" si="0"/>
        <v>9</v>
      </c>
      <c r="B11" s="107" t="s">
        <v>66</v>
      </c>
      <c r="C11" s="5">
        <v>36</v>
      </c>
      <c r="D11" s="5">
        <v>37</v>
      </c>
      <c r="E11" s="4">
        <v>1</v>
      </c>
      <c r="F11" s="4">
        <v>0</v>
      </c>
      <c r="G11" s="5">
        <v>37</v>
      </c>
      <c r="H11" s="4">
        <v>37</v>
      </c>
      <c r="I11" s="4">
        <v>0</v>
      </c>
      <c r="J11" s="6">
        <v>1</v>
      </c>
      <c r="K11" s="6">
        <v>0.46</v>
      </c>
      <c r="L11" s="4">
        <v>1</v>
      </c>
      <c r="M11" s="4">
        <v>16</v>
      </c>
      <c r="N11" s="108">
        <v>0</v>
      </c>
      <c r="O11" s="5">
        <v>0</v>
      </c>
      <c r="P11" s="4">
        <v>0</v>
      </c>
      <c r="Q11" s="4">
        <v>1</v>
      </c>
      <c r="R11" s="4">
        <v>2</v>
      </c>
      <c r="S11" s="4">
        <v>6</v>
      </c>
      <c r="T11" s="4">
        <v>3</v>
      </c>
    </row>
    <row r="12" spans="1:20" s="10" customFormat="1" ht="15">
      <c r="A12" s="74">
        <v>10</v>
      </c>
      <c r="B12" s="75" t="s">
        <v>75</v>
      </c>
      <c r="C12" s="5">
        <v>44</v>
      </c>
      <c r="D12" s="5">
        <v>44</v>
      </c>
      <c r="E12" s="4">
        <v>0</v>
      </c>
      <c r="F12" s="4">
        <v>0</v>
      </c>
      <c r="G12" s="5">
        <v>44</v>
      </c>
      <c r="H12" s="4">
        <v>44</v>
      </c>
      <c r="I12" s="4">
        <v>0</v>
      </c>
      <c r="J12" s="6">
        <v>1</v>
      </c>
      <c r="K12" s="6">
        <v>0.295</v>
      </c>
      <c r="L12" s="4">
        <v>0</v>
      </c>
      <c r="M12" s="4">
        <v>13</v>
      </c>
      <c r="N12" s="5">
        <v>0</v>
      </c>
      <c r="O12" s="5">
        <v>0</v>
      </c>
      <c r="P12" s="4">
        <v>0</v>
      </c>
      <c r="Q12" s="4">
        <v>1</v>
      </c>
      <c r="R12" s="4">
        <v>5</v>
      </c>
      <c r="S12" s="4">
        <v>6</v>
      </c>
      <c r="T12" s="4">
        <v>3</v>
      </c>
    </row>
    <row r="13" spans="1:20" s="10" customFormat="1" ht="15">
      <c r="A13" s="105"/>
      <c r="B13" s="77" t="s">
        <v>68</v>
      </c>
      <c r="C13" s="78">
        <f>SUM(C3:C12)</f>
        <v>997</v>
      </c>
      <c r="D13" s="78">
        <f aca="true" t="shared" si="1" ref="D13:I13">SUM(D3:D12)</f>
        <v>999</v>
      </c>
      <c r="E13" s="78">
        <f t="shared" si="1"/>
        <v>15</v>
      </c>
      <c r="F13" s="78">
        <f t="shared" si="1"/>
        <v>13</v>
      </c>
      <c r="G13" s="78">
        <f t="shared" si="1"/>
        <v>999</v>
      </c>
      <c r="H13" s="78">
        <f t="shared" si="1"/>
        <v>967</v>
      </c>
      <c r="I13" s="78">
        <f t="shared" si="1"/>
        <v>32</v>
      </c>
      <c r="J13" s="79">
        <f>AVERAGE(J3:J12)</f>
        <v>0.9835800000000001</v>
      </c>
      <c r="K13" s="79">
        <f>AVERAGE(K3:K12)</f>
        <v>0.34158</v>
      </c>
      <c r="L13" s="78">
        <f>SUM(L3:L12)</f>
        <v>23</v>
      </c>
      <c r="M13" s="78">
        <f>SUM(M3:M12)</f>
        <v>281</v>
      </c>
      <c r="N13" s="78">
        <f>SUM(N3:N12)</f>
        <v>9</v>
      </c>
      <c r="O13" s="78">
        <f>SUM(O3:O12)</f>
        <v>3</v>
      </c>
      <c r="P13" s="78">
        <f>SUM(P3:P12)</f>
        <v>0</v>
      </c>
      <c r="Q13" s="4"/>
      <c r="R13" s="4"/>
      <c r="S13" s="4"/>
      <c r="T13" s="4"/>
    </row>
    <row r="14" spans="10:11" s="10" customFormat="1" ht="15">
      <c r="J14" s="11"/>
      <c r="K14" s="11"/>
    </row>
    <row r="15" spans="2:11" s="10" customFormat="1" ht="18.75" customHeight="1">
      <c r="B15" s="99"/>
      <c r="C15" s="11"/>
      <c r="J15" s="11"/>
      <c r="K15" s="11"/>
    </row>
    <row r="16" spans="1:11" s="10" customFormat="1" ht="15">
      <c r="A16" s="12"/>
      <c r="B16" s="99"/>
      <c r="C16" s="100"/>
      <c r="J16" s="11"/>
      <c r="K16" s="11"/>
    </row>
    <row r="17" spans="1:17" s="3" customFormat="1" ht="15">
      <c r="A17" s="12"/>
      <c r="B17" s="75" t="s">
        <v>102</v>
      </c>
      <c r="C17" s="94">
        <v>0.9</v>
      </c>
      <c r="D17" s="11">
        <v>0.89</v>
      </c>
      <c r="E17" s="7">
        <v>0.86</v>
      </c>
      <c r="F17" s="11">
        <v>0.93</v>
      </c>
      <c r="G17" s="10"/>
      <c r="H17" s="10"/>
      <c r="I17" s="10"/>
      <c r="J17" s="11"/>
      <c r="K17" s="11"/>
      <c r="L17" s="10"/>
      <c r="M17" s="10"/>
      <c r="N17" s="10"/>
      <c r="O17" s="10"/>
      <c r="P17" s="10"/>
      <c r="Q17" s="10"/>
    </row>
    <row r="18" spans="1:17" s="3" customFormat="1" ht="15">
      <c r="A18" s="10"/>
      <c r="B18" s="101" t="s">
        <v>103</v>
      </c>
      <c r="C18" s="6">
        <v>0.95</v>
      </c>
      <c r="D18" s="11">
        <v>0.95</v>
      </c>
      <c r="E18" s="6">
        <v>0.98</v>
      </c>
      <c r="F18" s="11">
        <v>0.99</v>
      </c>
      <c r="G18" s="10"/>
      <c r="H18" s="10"/>
      <c r="I18" s="10"/>
      <c r="J18" s="11"/>
      <c r="K18" s="11"/>
      <c r="L18" s="10"/>
      <c r="M18" s="10"/>
      <c r="N18" s="10"/>
      <c r="O18" s="10"/>
      <c r="P18" s="10"/>
      <c r="Q18" s="10"/>
    </row>
    <row r="19" spans="1:17" s="1" customFormat="1" ht="15">
      <c r="A19" s="10"/>
      <c r="B19" s="75" t="s">
        <v>104</v>
      </c>
      <c r="C19" s="6">
        <v>0.84</v>
      </c>
      <c r="D19" s="11">
        <v>0.87</v>
      </c>
      <c r="E19" s="6">
        <v>0.9</v>
      </c>
      <c r="F19" s="11">
        <v>0.94</v>
      </c>
      <c r="G19" s="12"/>
      <c r="H19" s="12"/>
      <c r="I19" s="12"/>
      <c r="J19" s="13"/>
      <c r="K19" s="13"/>
      <c r="L19" s="12"/>
      <c r="M19" s="12"/>
      <c r="N19" s="12"/>
      <c r="O19" s="12"/>
      <c r="P19" s="12"/>
      <c r="Q19" s="12"/>
    </row>
    <row r="20" spans="1:17" s="3" customFormat="1" ht="15">
      <c r="A20" s="12"/>
      <c r="B20" s="75" t="s">
        <v>105</v>
      </c>
      <c r="C20" s="6">
        <v>0.94</v>
      </c>
      <c r="D20" s="11">
        <v>0.97</v>
      </c>
      <c r="E20" s="6">
        <v>1</v>
      </c>
      <c r="F20" s="11">
        <v>1</v>
      </c>
      <c r="G20" s="10"/>
      <c r="H20" s="10"/>
      <c r="I20" s="10"/>
      <c r="J20" s="11"/>
      <c r="K20" s="11"/>
      <c r="L20" s="10"/>
      <c r="M20" s="10"/>
      <c r="N20" s="10"/>
      <c r="O20" s="10"/>
      <c r="P20" s="10"/>
      <c r="Q20" s="10"/>
    </row>
    <row r="21" spans="1:17" s="3" customFormat="1" ht="15">
      <c r="A21" s="14"/>
      <c r="B21" s="75" t="s">
        <v>106</v>
      </c>
      <c r="C21" s="7">
        <v>1</v>
      </c>
      <c r="D21" s="11">
        <v>1</v>
      </c>
      <c r="E21" s="7">
        <v>1</v>
      </c>
      <c r="F21" s="11">
        <v>1</v>
      </c>
      <c r="G21" s="10"/>
      <c r="H21" s="10"/>
      <c r="I21" s="10"/>
      <c r="J21" s="11"/>
      <c r="K21" s="11"/>
      <c r="L21" s="10"/>
      <c r="M21" s="10"/>
      <c r="N21" s="10"/>
      <c r="O21" s="10"/>
      <c r="P21" s="10"/>
      <c r="Q21" s="10"/>
    </row>
    <row r="22" spans="1:17" s="1" customFormat="1" ht="15">
      <c r="A22" s="10" t="s">
        <v>16</v>
      </c>
      <c r="B22" s="101" t="s">
        <v>107</v>
      </c>
      <c r="C22" s="6">
        <v>0.88</v>
      </c>
      <c r="D22" s="11">
        <v>1</v>
      </c>
      <c r="E22" s="6">
        <v>0.96</v>
      </c>
      <c r="F22" s="11">
        <v>1</v>
      </c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2"/>
    </row>
    <row r="23" spans="1:17" s="1" customFormat="1" ht="15">
      <c r="A23" s="14"/>
      <c r="B23" s="75" t="s">
        <v>108</v>
      </c>
      <c r="C23" s="6">
        <v>1</v>
      </c>
      <c r="D23" s="11">
        <v>1</v>
      </c>
      <c r="E23" s="6">
        <v>0.98</v>
      </c>
      <c r="F23" s="11">
        <v>1</v>
      </c>
      <c r="G23" s="12"/>
      <c r="H23" s="12"/>
      <c r="I23" s="12"/>
      <c r="J23" s="13"/>
      <c r="K23" s="13"/>
      <c r="L23" s="12"/>
      <c r="M23" s="12"/>
      <c r="N23" s="12"/>
      <c r="O23" s="12"/>
      <c r="P23" s="12"/>
      <c r="Q23" s="12"/>
    </row>
    <row r="24" spans="1:17" ht="15">
      <c r="A24" s="10"/>
      <c r="B24" s="75" t="s">
        <v>109</v>
      </c>
      <c r="C24" s="6">
        <v>0.94</v>
      </c>
      <c r="D24" s="11">
        <v>0.96</v>
      </c>
      <c r="E24" s="6">
        <v>0.96</v>
      </c>
      <c r="F24" s="11">
        <v>0.98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0"/>
      <c r="B25" s="107" t="s">
        <v>110</v>
      </c>
      <c r="C25" s="6">
        <v>0.94</v>
      </c>
      <c r="D25" s="11">
        <v>1</v>
      </c>
      <c r="E25" s="6">
        <v>1</v>
      </c>
      <c r="F25" s="11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B26" s="75" t="s">
        <v>111</v>
      </c>
      <c r="C26" s="6">
        <v>0.98</v>
      </c>
      <c r="D26" s="11">
        <v>0.98</v>
      </c>
      <c r="E26" s="6">
        <v>0.91</v>
      </c>
      <c r="F26" s="11"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B27" s="14"/>
      <c r="C27" s="14"/>
      <c r="D27" s="14"/>
      <c r="E27" s="12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6" ht="12.75">
      <c r="B31" s="75" t="s">
        <v>102</v>
      </c>
      <c r="C31" s="104">
        <v>0.2</v>
      </c>
      <c r="D31" s="104">
        <v>0.25</v>
      </c>
      <c r="E31" s="104">
        <v>0.22</v>
      </c>
      <c r="F31" s="104">
        <v>0.26</v>
      </c>
    </row>
    <row r="32" spans="2:6" ht="12.75">
      <c r="B32" s="101" t="s">
        <v>103</v>
      </c>
      <c r="C32" s="104">
        <v>0.21</v>
      </c>
      <c r="D32" s="104">
        <v>0.28</v>
      </c>
      <c r="E32" s="104">
        <v>0.24</v>
      </c>
      <c r="F32" s="104">
        <v>0.3</v>
      </c>
    </row>
    <row r="33" spans="2:6" ht="12.75">
      <c r="B33" s="75" t="s">
        <v>104</v>
      </c>
      <c r="C33" s="104">
        <v>0.21</v>
      </c>
      <c r="D33" s="104">
        <v>0.25</v>
      </c>
      <c r="E33" s="104">
        <v>0.24</v>
      </c>
      <c r="F33" s="104">
        <v>0.31</v>
      </c>
    </row>
    <row r="34" spans="2:6" ht="12.75">
      <c r="B34" s="75" t="s">
        <v>105</v>
      </c>
      <c r="C34" s="104">
        <v>0.24</v>
      </c>
      <c r="D34" s="104">
        <v>0.23</v>
      </c>
      <c r="E34" s="104">
        <v>0.27</v>
      </c>
      <c r="F34" s="104">
        <v>0.34</v>
      </c>
    </row>
    <row r="35" spans="2:6" ht="12.75">
      <c r="B35" s="75" t="s">
        <v>106</v>
      </c>
      <c r="C35" s="104">
        <v>0.32</v>
      </c>
      <c r="D35" s="104">
        <v>0.34</v>
      </c>
      <c r="E35" s="104">
        <v>0.19</v>
      </c>
      <c r="F35" s="104">
        <v>0.57</v>
      </c>
    </row>
    <row r="36" spans="2:6" ht="12.75">
      <c r="B36" s="101" t="s">
        <v>107</v>
      </c>
      <c r="C36" s="104">
        <v>0.17</v>
      </c>
      <c r="D36" s="104">
        <v>0.25</v>
      </c>
      <c r="E36" s="104">
        <v>0.24</v>
      </c>
      <c r="F36" s="104">
        <v>0.24</v>
      </c>
    </row>
    <row r="37" spans="2:6" ht="12.75">
      <c r="B37" s="75" t="s">
        <v>108</v>
      </c>
      <c r="C37" s="104">
        <v>0.22</v>
      </c>
      <c r="D37" s="104">
        <v>0.32</v>
      </c>
      <c r="E37" s="104">
        <v>0.32</v>
      </c>
      <c r="F37" s="104">
        <v>0.34</v>
      </c>
    </row>
    <row r="38" spans="2:6" ht="12.75">
      <c r="B38" s="75" t="s">
        <v>109</v>
      </c>
      <c r="C38" s="104">
        <v>0.21</v>
      </c>
      <c r="D38" s="104">
        <v>0.3</v>
      </c>
      <c r="E38" s="104">
        <v>0.27</v>
      </c>
      <c r="F38" s="104">
        <v>0.3</v>
      </c>
    </row>
    <row r="39" spans="2:6" ht="12.75">
      <c r="B39" s="107" t="s">
        <v>110</v>
      </c>
      <c r="C39" s="104">
        <v>0.32</v>
      </c>
      <c r="D39" s="104">
        <v>0.31</v>
      </c>
      <c r="E39" s="104">
        <v>0.31</v>
      </c>
      <c r="F39" s="104">
        <v>0.46</v>
      </c>
    </row>
    <row r="40" spans="2:6" ht="12.75">
      <c r="B40" s="75" t="s">
        <v>111</v>
      </c>
      <c r="C40" s="104">
        <v>0.32</v>
      </c>
      <c r="D40" s="104">
        <v>0.23</v>
      </c>
      <c r="E40" s="104">
        <v>0.25</v>
      </c>
      <c r="F40" s="104">
        <v>0.3</v>
      </c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4.8515625" style="0" customWidth="1"/>
    <col min="2" max="2" width="8.8515625" style="0" customWidth="1"/>
    <col min="3" max="3" width="6.8515625" style="0" customWidth="1"/>
    <col min="4" max="4" width="5.8515625" style="0" customWidth="1"/>
    <col min="5" max="5" width="5.7109375" style="0" customWidth="1"/>
    <col min="6" max="6" width="6.28125" style="0" customWidth="1"/>
    <col min="7" max="7" width="6.421875" style="0" customWidth="1"/>
    <col min="8" max="8" width="6.140625" style="0" customWidth="1"/>
    <col min="9" max="9" width="6.57421875" style="0" customWidth="1"/>
    <col min="10" max="10" width="6.421875" style="0" customWidth="1"/>
    <col min="11" max="12" width="5.28125" style="0" customWidth="1"/>
    <col min="13" max="13" width="6.57421875" style="0" customWidth="1"/>
    <col min="14" max="14" width="5.7109375" style="0" customWidth="1"/>
    <col min="15" max="15" width="5.140625" style="0" customWidth="1"/>
    <col min="16" max="16" width="6.421875" style="0" customWidth="1"/>
    <col min="17" max="17" width="8.00390625" style="0" customWidth="1"/>
    <col min="18" max="18" width="6.28125" style="0" customWidth="1"/>
    <col min="19" max="19" width="6.57421875" style="0" customWidth="1"/>
  </cols>
  <sheetData>
    <row r="1" spans="1:15" ht="12.75">
      <c r="A1" s="139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9" ht="131.25" customHeight="1">
      <c r="A3" s="9" t="s">
        <v>69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7" t="s">
        <v>70</v>
      </c>
      <c r="Q3" s="97" t="s">
        <v>71</v>
      </c>
      <c r="R3" s="98" t="s">
        <v>72</v>
      </c>
      <c r="S3" s="98" t="s">
        <v>73</v>
      </c>
    </row>
    <row r="4" spans="1:19" ht="23.25" customHeight="1">
      <c r="A4" s="75" t="s">
        <v>58</v>
      </c>
      <c r="B4" s="5">
        <v>55</v>
      </c>
      <c r="C4" s="5">
        <v>51</v>
      </c>
      <c r="D4" s="4">
        <v>0</v>
      </c>
      <c r="E4" s="4">
        <v>4</v>
      </c>
      <c r="F4" s="5">
        <v>51</v>
      </c>
      <c r="G4" s="4">
        <v>51</v>
      </c>
      <c r="H4" s="4">
        <v>0</v>
      </c>
      <c r="I4" s="6">
        <v>1</v>
      </c>
      <c r="J4" s="6">
        <v>0.27</v>
      </c>
      <c r="K4" s="4">
        <v>1</v>
      </c>
      <c r="L4" s="4">
        <v>13</v>
      </c>
      <c r="M4" s="5">
        <v>0</v>
      </c>
      <c r="N4" s="5">
        <v>0</v>
      </c>
      <c r="O4" s="4">
        <v>0</v>
      </c>
      <c r="P4" s="8">
        <v>1</v>
      </c>
      <c r="Q4" s="8">
        <v>4</v>
      </c>
      <c r="R4" s="8">
        <v>5</v>
      </c>
      <c r="S4" s="8">
        <v>3</v>
      </c>
    </row>
    <row r="5" spans="1:19" ht="20.25" customHeight="1">
      <c r="A5" s="75" t="s">
        <v>59</v>
      </c>
      <c r="B5" s="5">
        <v>40</v>
      </c>
      <c r="C5" s="5">
        <v>40</v>
      </c>
      <c r="D5" s="4">
        <v>0</v>
      </c>
      <c r="E5" s="4">
        <v>0</v>
      </c>
      <c r="F5" s="5">
        <v>40</v>
      </c>
      <c r="G5" s="4">
        <v>40</v>
      </c>
      <c r="H5" s="4">
        <v>0</v>
      </c>
      <c r="I5" s="6">
        <v>1</v>
      </c>
      <c r="J5" s="6">
        <v>0.48</v>
      </c>
      <c r="K5" s="4">
        <v>1</v>
      </c>
      <c r="L5" s="4">
        <v>18</v>
      </c>
      <c r="M5" s="5">
        <v>0</v>
      </c>
      <c r="N5" s="5">
        <v>0</v>
      </c>
      <c r="O5" s="4">
        <v>0</v>
      </c>
      <c r="P5" s="8">
        <v>1</v>
      </c>
      <c r="Q5" s="8">
        <v>2</v>
      </c>
      <c r="R5" s="8">
        <v>3</v>
      </c>
      <c r="S5" s="8">
        <v>2</v>
      </c>
    </row>
    <row r="6" spans="1:19" ht="15">
      <c r="A6" s="75" t="s">
        <v>60</v>
      </c>
      <c r="B6" s="5">
        <v>15</v>
      </c>
      <c r="C6" s="5">
        <v>15</v>
      </c>
      <c r="D6" s="4">
        <v>1</v>
      </c>
      <c r="E6" s="4">
        <v>1</v>
      </c>
      <c r="F6" s="5">
        <v>15</v>
      </c>
      <c r="G6" s="4">
        <v>15</v>
      </c>
      <c r="H6" s="4">
        <v>0</v>
      </c>
      <c r="I6" s="6">
        <v>1</v>
      </c>
      <c r="J6" s="6">
        <v>0.75</v>
      </c>
      <c r="K6" s="4">
        <v>2</v>
      </c>
      <c r="L6" s="4">
        <v>9</v>
      </c>
      <c r="M6" s="5">
        <v>0</v>
      </c>
      <c r="N6" s="5">
        <v>0</v>
      </c>
      <c r="O6" s="4">
        <v>0</v>
      </c>
      <c r="P6" s="8">
        <v>1</v>
      </c>
      <c r="Q6" s="8">
        <v>1</v>
      </c>
      <c r="R6" s="8">
        <v>2</v>
      </c>
      <c r="S6" s="8">
        <v>1</v>
      </c>
    </row>
    <row r="7" spans="1:19" ht="20.25" customHeight="1">
      <c r="A7" s="75" t="s">
        <v>61</v>
      </c>
      <c r="B7" s="5">
        <v>21</v>
      </c>
      <c r="C7" s="5">
        <v>21</v>
      </c>
      <c r="D7" s="4">
        <v>0</v>
      </c>
      <c r="E7" s="4">
        <v>0</v>
      </c>
      <c r="F7" s="5">
        <v>21</v>
      </c>
      <c r="G7" s="4">
        <v>20</v>
      </c>
      <c r="H7" s="4">
        <v>1</v>
      </c>
      <c r="I7" s="6">
        <v>0.95</v>
      </c>
      <c r="J7" s="6">
        <v>0.43</v>
      </c>
      <c r="K7" s="4">
        <v>0</v>
      </c>
      <c r="L7" s="4">
        <v>9</v>
      </c>
      <c r="M7" s="5">
        <v>0</v>
      </c>
      <c r="N7" s="5">
        <v>0</v>
      </c>
      <c r="O7" s="4">
        <v>0</v>
      </c>
      <c r="P7" s="8">
        <v>2</v>
      </c>
      <c r="Q7" s="8">
        <v>3</v>
      </c>
      <c r="R7" s="8">
        <v>5</v>
      </c>
      <c r="S7" s="8">
        <v>3</v>
      </c>
    </row>
    <row r="8" spans="1:19" ht="14.25">
      <c r="A8" s="77" t="s">
        <v>68</v>
      </c>
      <c r="B8" s="78">
        <f>SUM(B4:B7)</f>
        <v>131</v>
      </c>
      <c r="C8" s="78">
        <f aca="true" t="shared" si="0" ref="C8:H8">SUM(C4:C7)</f>
        <v>127</v>
      </c>
      <c r="D8" s="78">
        <f t="shared" si="0"/>
        <v>1</v>
      </c>
      <c r="E8" s="78">
        <f t="shared" si="0"/>
        <v>5</v>
      </c>
      <c r="F8" s="78">
        <f t="shared" si="0"/>
        <v>127</v>
      </c>
      <c r="G8" s="78">
        <f t="shared" si="0"/>
        <v>126</v>
      </c>
      <c r="H8" s="78">
        <f t="shared" si="0"/>
        <v>1</v>
      </c>
      <c r="I8" s="79">
        <f>AVERAGE(I4:I7)</f>
        <v>0.9875</v>
      </c>
      <c r="J8" s="79">
        <f>AVERAGE(J4:J7)</f>
        <v>0.4825</v>
      </c>
      <c r="K8" s="78">
        <f>SUM(K4:K7)</f>
        <v>4</v>
      </c>
      <c r="L8" s="78">
        <f>SUM(L4:L7)</f>
        <v>49</v>
      </c>
      <c r="M8" s="78">
        <f>SUM(M4:M7)</f>
        <v>0</v>
      </c>
      <c r="N8" s="78">
        <f>SUM(N4:N7)</f>
        <v>0</v>
      </c>
      <c r="O8" s="78">
        <f>SUM(O4:O7)</f>
        <v>0</v>
      </c>
      <c r="P8" s="8"/>
      <c r="Q8" s="8"/>
      <c r="R8" s="8"/>
      <c r="S8" s="8"/>
    </row>
    <row r="9" ht="12.75">
      <c r="I9" s="104"/>
    </row>
    <row r="17" spans="1:3" ht="12.75">
      <c r="A17" s="75" t="s">
        <v>58</v>
      </c>
      <c r="B17" s="104">
        <v>0.91</v>
      </c>
      <c r="C17" s="104">
        <v>1</v>
      </c>
    </row>
    <row r="18" spans="1:3" ht="12.75">
      <c r="A18" s="75" t="s">
        <v>59</v>
      </c>
      <c r="B18" s="104">
        <v>0.93</v>
      </c>
      <c r="C18" s="104">
        <v>1</v>
      </c>
    </row>
    <row r="19" spans="1:3" ht="12.75">
      <c r="A19" s="75" t="s">
        <v>60</v>
      </c>
      <c r="B19" s="104">
        <v>1</v>
      </c>
      <c r="C19" s="104">
        <v>1</v>
      </c>
    </row>
    <row r="20" spans="1:3" ht="12.75">
      <c r="A20" s="75" t="s">
        <v>61</v>
      </c>
      <c r="B20" s="104">
        <v>0.91</v>
      </c>
      <c r="C20" s="104">
        <v>0.95</v>
      </c>
    </row>
  </sheetData>
  <sheetProtection/>
  <mergeCells count="2">
    <mergeCell ref="A2:O2"/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2016-06-27T10:07:02Z</cp:lastPrinted>
  <dcterms:created xsi:type="dcterms:W3CDTF">1996-10-08T23:32:33Z</dcterms:created>
  <dcterms:modified xsi:type="dcterms:W3CDTF">2016-12-06T09:51:22Z</dcterms:modified>
  <cp:category/>
  <cp:version/>
  <cp:contentType/>
  <cp:contentStatus/>
</cp:coreProperties>
</file>